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995" windowWidth="11355" windowHeight="6720" tabRatio="922" activeTab="0"/>
  </bookViews>
  <sheets>
    <sheet name="зачет по обкомам" sheetId="1" r:id="rId1"/>
    <sheet name="зачет по организациям" sheetId="2" r:id="rId2"/>
    <sheet name="плавание" sheetId="3" r:id="rId3"/>
    <sheet name="футбол" sheetId="4" r:id="rId4"/>
    <sheet name="дартс-ком" sheetId="5" r:id="rId5"/>
    <sheet name="волейбол" sheetId="6" r:id="rId6"/>
    <sheet name="стритбол" sheetId="7" r:id="rId7"/>
    <sheet name="стрельба" sheetId="8" r:id="rId8"/>
    <sheet name="Н.теннис" sheetId="9" r:id="rId9"/>
    <sheet name="лыжи" sheetId="10" r:id="rId10"/>
    <sheet name="бильярд" sheetId="11" r:id="rId11"/>
    <sheet name="шахматы" sheetId="12" r:id="rId12"/>
    <sheet name="боулинг" sheetId="13" r:id="rId13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1Excel_BuiltIn_Print_Area_23_1" localSheetId="12">#REF!</definedName>
    <definedName name="_1Excel_BuiltIn_Print_Area_23_1">#REF!</definedName>
    <definedName name="acdb" localSheetId="10">#REF!</definedName>
    <definedName name="acdb" localSheetId="12">#REF!</definedName>
    <definedName name="acdb" localSheetId="8">#REF!</definedName>
    <definedName name="acdb" localSheetId="6">#REF!</definedName>
    <definedName name="acdb">#REF!</definedName>
    <definedName name="acdb_18" localSheetId="10">#REF!</definedName>
    <definedName name="acdb_18" localSheetId="12">#REF!</definedName>
    <definedName name="acdb_18" localSheetId="8">#REF!</definedName>
    <definedName name="acdb_18" localSheetId="6">#REF!</definedName>
    <definedName name="acdb_18">#REF!</definedName>
    <definedName name="acdb_19" localSheetId="10">#REF!</definedName>
    <definedName name="acdb_19" localSheetId="8">#REF!</definedName>
    <definedName name="acdb_19" localSheetId="6">#REF!</definedName>
    <definedName name="acdb_19">#REF!</definedName>
    <definedName name="acdb_20" localSheetId="10">#REF!</definedName>
    <definedName name="acdb_20" localSheetId="8">#REF!</definedName>
    <definedName name="acdb_20" localSheetId="6">#REF!</definedName>
    <definedName name="acdb_20">#REF!</definedName>
    <definedName name="acdb_21" localSheetId="10">#REF!</definedName>
    <definedName name="acdb_21" localSheetId="8">#REF!</definedName>
    <definedName name="acdb_21" localSheetId="6">#REF!</definedName>
    <definedName name="acdb_21">#REF!</definedName>
    <definedName name="acdb_22" localSheetId="10">#REF!</definedName>
    <definedName name="acdb_22" localSheetId="8">#REF!</definedName>
    <definedName name="acdb_22" localSheetId="6">#REF!</definedName>
    <definedName name="acdb_22">#REF!</definedName>
    <definedName name="acdb_23" localSheetId="10">#REF!</definedName>
    <definedName name="acdb_23" localSheetId="8">#REF!</definedName>
    <definedName name="acdb_23" localSheetId="6">#REF!</definedName>
    <definedName name="acdb_23">#REF!</definedName>
    <definedName name="acdb_24" localSheetId="10">#REF!</definedName>
    <definedName name="acdb_24" localSheetId="8">#REF!</definedName>
    <definedName name="acdb_24" localSheetId="6">#REF!</definedName>
    <definedName name="acdb_24">#REF!</definedName>
    <definedName name="acdb_25" localSheetId="10">#REF!</definedName>
    <definedName name="acdb_25" localSheetId="8">#REF!</definedName>
    <definedName name="acdb_25" localSheetId="6">#REF!</definedName>
    <definedName name="acdb_25">#REF!</definedName>
    <definedName name="acdb_26" localSheetId="10">#REF!</definedName>
    <definedName name="acdb_26" localSheetId="8">#REF!</definedName>
    <definedName name="acdb_26" localSheetId="6">#REF!</definedName>
    <definedName name="acdb_26">#REF!</definedName>
    <definedName name="acdb_27" localSheetId="10">#REF!</definedName>
    <definedName name="acdb_27" localSheetId="8">#REF!</definedName>
    <definedName name="acdb_27" localSheetId="6">#REF!</definedName>
    <definedName name="acdb_27">#REF!</definedName>
    <definedName name="acdb_28" localSheetId="10">#REF!</definedName>
    <definedName name="acdb_28" localSheetId="8">#REF!</definedName>
    <definedName name="acdb_28" localSheetId="6">#REF!</definedName>
    <definedName name="acdb_28">#REF!</definedName>
    <definedName name="acdb_29" localSheetId="10">#REF!</definedName>
    <definedName name="acdb_29" localSheetId="8">#REF!</definedName>
    <definedName name="acdb_29" localSheetId="6">#REF!</definedName>
    <definedName name="acdb_29">#REF!</definedName>
    <definedName name="acdb_30" localSheetId="10">#REF!</definedName>
    <definedName name="acdb_30" localSheetId="8">#REF!</definedName>
    <definedName name="acdb_30" localSheetId="6">#REF!</definedName>
    <definedName name="acdb_30">#REF!</definedName>
    <definedName name="acdb_31" localSheetId="10">#REF!</definedName>
    <definedName name="acdb_31" localSheetId="8">#REF!</definedName>
    <definedName name="acdb_31" localSheetId="6">#REF!</definedName>
    <definedName name="acdb_31">#REF!</definedName>
    <definedName name="acdb_32" localSheetId="10">#REF!</definedName>
    <definedName name="acdb_32" localSheetId="8">#REF!</definedName>
    <definedName name="acdb_32" localSheetId="6">#REF!</definedName>
    <definedName name="acdb_32">#REF!</definedName>
    <definedName name="acdb_33" localSheetId="10">#REF!</definedName>
    <definedName name="acdb_33" localSheetId="8">#REF!</definedName>
    <definedName name="acdb_33" localSheetId="6">#REF!</definedName>
    <definedName name="acdb_33">#REF!</definedName>
    <definedName name="acdb_34" localSheetId="10">#REF!</definedName>
    <definedName name="acdb_34" localSheetId="8">#REF!</definedName>
    <definedName name="acdb_34" localSheetId="6">#REF!</definedName>
    <definedName name="acdb_34">#REF!</definedName>
    <definedName name="acdb_35" localSheetId="10">#REF!</definedName>
    <definedName name="acdb_35" localSheetId="8">#REF!</definedName>
    <definedName name="acdb_35" localSheetId="6">#REF!</definedName>
    <definedName name="acdb_35">#REF!</definedName>
    <definedName name="acdb_36" localSheetId="10">#REF!</definedName>
    <definedName name="acdb_36" localSheetId="8">#REF!</definedName>
    <definedName name="acdb_36" localSheetId="6">#REF!</definedName>
    <definedName name="acdb_36">#REF!</definedName>
    <definedName name="acdb_37" localSheetId="10">#REF!</definedName>
    <definedName name="acdb_37" localSheetId="8">#REF!</definedName>
    <definedName name="acdb_37" localSheetId="6">#REF!</definedName>
    <definedName name="acdb_37">#REF!</definedName>
    <definedName name="acdb_38" localSheetId="10">#REF!</definedName>
    <definedName name="acdb_38" localSheetId="8">#REF!</definedName>
    <definedName name="acdb_38" localSheetId="6">#REF!</definedName>
    <definedName name="acdb_38">#REF!</definedName>
    <definedName name="acdb_40" localSheetId="10">#REF!</definedName>
    <definedName name="acdb_40" localSheetId="8">#REF!</definedName>
    <definedName name="acdb_40" localSheetId="6">#REF!</definedName>
    <definedName name="acdb_40">#REF!</definedName>
    <definedName name="acdb_42" localSheetId="10">#REF!</definedName>
    <definedName name="acdb_42" localSheetId="8">#REF!</definedName>
    <definedName name="acdb_42" localSheetId="6">#REF!</definedName>
    <definedName name="acdb_42">#REF!</definedName>
    <definedName name="acdb27777" localSheetId="10">#REF!</definedName>
    <definedName name="acdb27777" localSheetId="8">#REF!</definedName>
    <definedName name="acdb27777">#REF!</definedName>
    <definedName name="acdf" localSheetId="10">#REF!</definedName>
    <definedName name="acdf" localSheetId="8">#REF!</definedName>
    <definedName name="acdf" localSheetId="6">#REF!</definedName>
    <definedName name="acdf">#REF!</definedName>
    <definedName name="acdf_24" localSheetId="10">#REF!</definedName>
    <definedName name="acdf_24" localSheetId="8">#REF!</definedName>
    <definedName name="acdf_24" localSheetId="6">#REF!</definedName>
    <definedName name="acdf_24">#REF!</definedName>
    <definedName name="acdf_25" localSheetId="10">#REF!</definedName>
    <definedName name="acdf_25" localSheetId="8">#REF!</definedName>
    <definedName name="acdf_25" localSheetId="6">#REF!</definedName>
    <definedName name="acdf_25">#REF!</definedName>
    <definedName name="acdf_26" localSheetId="10">#REF!</definedName>
    <definedName name="acdf_26" localSheetId="8">#REF!</definedName>
    <definedName name="acdf_26" localSheetId="6">#REF!</definedName>
    <definedName name="acdf_26">#REF!</definedName>
    <definedName name="acdf_27" localSheetId="10">#REF!</definedName>
    <definedName name="acdf_27" localSheetId="8">#REF!</definedName>
    <definedName name="acdf_27" localSheetId="6">#REF!</definedName>
    <definedName name="acdf_27">#REF!</definedName>
    <definedName name="acdf_28" localSheetId="10">#REF!</definedName>
    <definedName name="acdf_28" localSheetId="8">#REF!</definedName>
    <definedName name="acdf_28" localSheetId="6">#REF!</definedName>
    <definedName name="acdf_28">#REF!</definedName>
    <definedName name="acdf_29" localSheetId="10">#REF!</definedName>
    <definedName name="acdf_29" localSheetId="8">#REF!</definedName>
    <definedName name="acdf_29" localSheetId="6">#REF!</definedName>
    <definedName name="acdf_29">#REF!</definedName>
    <definedName name="acdf_30" localSheetId="10">#REF!</definedName>
    <definedName name="acdf_30" localSheetId="8">#REF!</definedName>
    <definedName name="acdf_30" localSheetId="6">#REF!</definedName>
    <definedName name="acdf_30">#REF!</definedName>
    <definedName name="acdf_31" localSheetId="10">#REF!</definedName>
    <definedName name="acdf_31" localSheetId="8">#REF!</definedName>
    <definedName name="acdf_31" localSheetId="6">#REF!</definedName>
    <definedName name="acdf_31">#REF!</definedName>
    <definedName name="acdf_32" localSheetId="10">#REF!</definedName>
    <definedName name="acdf_32" localSheetId="8">#REF!</definedName>
    <definedName name="acdf_32" localSheetId="6">#REF!</definedName>
    <definedName name="acdf_32">#REF!</definedName>
    <definedName name="acdf_33" localSheetId="10">#REF!</definedName>
    <definedName name="acdf_33" localSheetId="8">#REF!</definedName>
    <definedName name="acdf_33" localSheetId="6">#REF!</definedName>
    <definedName name="acdf_33">#REF!</definedName>
    <definedName name="acdf_34" localSheetId="10">#REF!</definedName>
    <definedName name="acdf_34" localSheetId="8">#REF!</definedName>
    <definedName name="acdf_34" localSheetId="6">#REF!</definedName>
    <definedName name="acdf_34">#REF!</definedName>
    <definedName name="acdf_35" localSheetId="10">#REF!</definedName>
    <definedName name="acdf_35" localSheetId="8">#REF!</definedName>
    <definedName name="acdf_35" localSheetId="6">#REF!</definedName>
    <definedName name="acdf_35">#REF!</definedName>
    <definedName name="acdf_36" localSheetId="10">#REF!</definedName>
    <definedName name="acdf_36" localSheetId="8">#REF!</definedName>
    <definedName name="acdf_36" localSheetId="6">#REF!</definedName>
    <definedName name="acdf_36">#REF!</definedName>
    <definedName name="acdf_37" localSheetId="10">#REF!</definedName>
    <definedName name="acdf_37" localSheetId="8">#REF!</definedName>
    <definedName name="acdf_37" localSheetId="6">#REF!</definedName>
    <definedName name="acdf_37">#REF!</definedName>
    <definedName name="acdf_38" localSheetId="10">#REF!</definedName>
    <definedName name="acdf_38" localSheetId="8">#REF!</definedName>
    <definedName name="acdf_38" localSheetId="6">#REF!</definedName>
    <definedName name="acdf_38">#REF!</definedName>
    <definedName name="acdf_40" localSheetId="10">#REF!</definedName>
    <definedName name="acdf_40" localSheetId="8">#REF!</definedName>
    <definedName name="acdf_40" localSheetId="6">#REF!</definedName>
    <definedName name="acdf_40">#REF!</definedName>
    <definedName name="acdf_42" localSheetId="10">#REF!</definedName>
    <definedName name="acdf_42" localSheetId="8">#REF!</definedName>
    <definedName name="acdf_42" localSheetId="6">#REF!</definedName>
    <definedName name="acdf_42">#REF!</definedName>
    <definedName name="acdo" localSheetId="10">#REF!</definedName>
    <definedName name="acdo" localSheetId="8">#REF!</definedName>
    <definedName name="acdo" localSheetId="6">#REF!</definedName>
    <definedName name="acdo">#REF!</definedName>
    <definedName name="acdo_24" localSheetId="10">#REF!</definedName>
    <definedName name="acdo_24" localSheetId="8">#REF!</definedName>
    <definedName name="acdo_24" localSheetId="6">#REF!</definedName>
    <definedName name="acdo_24">#REF!</definedName>
    <definedName name="acdo_25" localSheetId="10">#REF!</definedName>
    <definedName name="acdo_25" localSheetId="8">#REF!</definedName>
    <definedName name="acdo_25" localSheetId="6">#REF!</definedName>
    <definedName name="acdo_25">#REF!</definedName>
    <definedName name="acdo_26" localSheetId="10">#REF!</definedName>
    <definedName name="acdo_26" localSheetId="8">#REF!</definedName>
    <definedName name="acdo_26" localSheetId="6">#REF!</definedName>
    <definedName name="acdo_26">#REF!</definedName>
    <definedName name="acdo_27" localSheetId="10">#REF!</definedName>
    <definedName name="acdo_27" localSheetId="8">#REF!</definedName>
    <definedName name="acdo_27" localSheetId="6">#REF!</definedName>
    <definedName name="acdo_27">#REF!</definedName>
    <definedName name="acdo_28" localSheetId="10">#REF!</definedName>
    <definedName name="acdo_28" localSheetId="8">#REF!</definedName>
    <definedName name="acdo_28" localSheetId="6">#REF!</definedName>
    <definedName name="acdo_28">#REF!</definedName>
    <definedName name="acdo_29" localSheetId="10">#REF!</definedName>
    <definedName name="acdo_29" localSheetId="8">#REF!</definedName>
    <definedName name="acdo_29" localSheetId="6">#REF!</definedName>
    <definedName name="acdo_29">#REF!</definedName>
    <definedName name="acdo_30" localSheetId="10">#REF!</definedName>
    <definedName name="acdo_30" localSheetId="8">#REF!</definedName>
    <definedName name="acdo_30" localSheetId="6">#REF!</definedName>
    <definedName name="acdo_30">#REF!</definedName>
    <definedName name="acdo_31" localSheetId="10">#REF!</definedName>
    <definedName name="acdo_31" localSheetId="8">#REF!</definedName>
    <definedName name="acdo_31" localSheetId="6">#REF!</definedName>
    <definedName name="acdo_31">#REF!</definedName>
    <definedName name="acdo_32" localSheetId="10">#REF!</definedName>
    <definedName name="acdo_32" localSheetId="8">#REF!</definedName>
    <definedName name="acdo_32" localSheetId="6">#REF!</definedName>
    <definedName name="acdo_32">#REF!</definedName>
    <definedName name="acdo_33" localSheetId="10">#REF!</definedName>
    <definedName name="acdo_33" localSheetId="8">#REF!</definedName>
    <definedName name="acdo_33" localSheetId="6">#REF!</definedName>
    <definedName name="acdo_33">#REF!</definedName>
    <definedName name="acdo_34" localSheetId="10">#REF!</definedName>
    <definedName name="acdo_34" localSheetId="8">#REF!</definedName>
    <definedName name="acdo_34" localSheetId="6">#REF!</definedName>
    <definedName name="acdo_34">#REF!</definedName>
    <definedName name="acdo_35" localSheetId="10">#REF!</definedName>
    <definedName name="acdo_35" localSheetId="8">#REF!</definedName>
    <definedName name="acdo_35" localSheetId="6">#REF!</definedName>
    <definedName name="acdo_35">#REF!</definedName>
    <definedName name="acdo_36" localSheetId="10">#REF!</definedName>
    <definedName name="acdo_36" localSheetId="8">#REF!</definedName>
    <definedName name="acdo_36" localSheetId="6">#REF!</definedName>
    <definedName name="acdo_36">#REF!</definedName>
    <definedName name="acdo_37" localSheetId="10">#REF!</definedName>
    <definedName name="acdo_37" localSheetId="8">#REF!</definedName>
    <definedName name="acdo_37" localSheetId="6">#REF!</definedName>
    <definedName name="acdo_37">#REF!</definedName>
    <definedName name="acdo_38" localSheetId="10">#REF!</definedName>
    <definedName name="acdo_38" localSheetId="8">#REF!</definedName>
    <definedName name="acdo_38" localSheetId="6">#REF!</definedName>
    <definedName name="acdo_38">#REF!</definedName>
    <definedName name="acdo_40" localSheetId="10">#REF!</definedName>
    <definedName name="acdo_40" localSheetId="8">#REF!</definedName>
    <definedName name="acdo_40" localSheetId="6">#REF!</definedName>
    <definedName name="acdo_40">#REF!</definedName>
    <definedName name="acdo_42" localSheetId="10">#REF!</definedName>
    <definedName name="acdo_42" localSheetId="8">#REF!</definedName>
    <definedName name="acdo_42" localSheetId="6">#REF!</definedName>
    <definedName name="acdo_42">#REF!</definedName>
    <definedName name="aceq" localSheetId="10">'[1]AE'!$A:$XFD</definedName>
    <definedName name="aceq" localSheetId="8">'[9]AE'!$A:$XFD</definedName>
    <definedName name="aceq" localSheetId="6">'[16]AE'!$A:$XFD</definedName>
    <definedName name="aceq">#REF!</definedName>
    <definedName name="acif" localSheetId="10">#REF!</definedName>
    <definedName name="acif" localSheetId="8">#REF!</definedName>
    <definedName name="acif" localSheetId="6">#REF!</definedName>
    <definedName name="acif">#REF!</definedName>
    <definedName name="acif_24" localSheetId="10">#REF!</definedName>
    <definedName name="acif_24" localSheetId="8">#REF!</definedName>
    <definedName name="acif_24" localSheetId="6">#REF!</definedName>
    <definedName name="acif_24">#REF!</definedName>
    <definedName name="acif_25" localSheetId="10">#REF!</definedName>
    <definedName name="acif_25" localSheetId="8">#REF!</definedName>
    <definedName name="acif_25" localSheetId="6">#REF!</definedName>
    <definedName name="acif_25">#REF!</definedName>
    <definedName name="acif_26" localSheetId="10">#REF!</definedName>
    <definedName name="acif_26" localSheetId="8">#REF!</definedName>
    <definedName name="acif_26" localSheetId="6">#REF!</definedName>
    <definedName name="acif_26">#REF!</definedName>
    <definedName name="acif_27" localSheetId="10">#REF!</definedName>
    <definedName name="acif_27" localSheetId="8">#REF!</definedName>
    <definedName name="acif_27" localSheetId="6">#REF!</definedName>
    <definedName name="acif_27">#REF!</definedName>
    <definedName name="acif_28" localSheetId="10">#REF!</definedName>
    <definedName name="acif_28" localSheetId="8">#REF!</definedName>
    <definedName name="acif_28" localSheetId="6">#REF!</definedName>
    <definedName name="acif_28">#REF!</definedName>
    <definedName name="acif_29" localSheetId="10">#REF!</definedName>
    <definedName name="acif_29" localSheetId="8">#REF!</definedName>
    <definedName name="acif_29" localSheetId="6">#REF!</definedName>
    <definedName name="acif_29">#REF!</definedName>
    <definedName name="acif_30" localSheetId="10">#REF!</definedName>
    <definedName name="acif_30" localSheetId="8">#REF!</definedName>
    <definedName name="acif_30" localSheetId="6">#REF!</definedName>
    <definedName name="acif_30">#REF!</definedName>
    <definedName name="acif_31" localSheetId="10">#REF!</definedName>
    <definedName name="acif_31" localSheetId="8">#REF!</definedName>
    <definedName name="acif_31" localSheetId="6">#REF!</definedName>
    <definedName name="acif_31">#REF!</definedName>
    <definedName name="acif_32" localSheetId="10">#REF!</definedName>
    <definedName name="acif_32" localSheetId="8">#REF!</definedName>
    <definedName name="acif_32" localSheetId="6">#REF!</definedName>
    <definedName name="acif_32">#REF!</definedName>
    <definedName name="acif_33" localSheetId="10">#REF!</definedName>
    <definedName name="acif_33" localSheetId="8">#REF!</definedName>
    <definedName name="acif_33" localSheetId="6">#REF!</definedName>
    <definedName name="acif_33">#REF!</definedName>
    <definedName name="acif_34" localSheetId="10">#REF!</definedName>
    <definedName name="acif_34" localSheetId="8">#REF!</definedName>
    <definedName name="acif_34" localSheetId="6">#REF!</definedName>
    <definedName name="acif_34">#REF!</definedName>
    <definedName name="acif_35" localSheetId="10">#REF!</definedName>
    <definedName name="acif_35" localSheetId="8">#REF!</definedName>
    <definedName name="acif_35" localSheetId="6">#REF!</definedName>
    <definedName name="acif_35">#REF!</definedName>
    <definedName name="acif_36" localSheetId="10">#REF!</definedName>
    <definedName name="acif_36" localSheetId="8">#REF!</definedName>
    <definedName name="acif_36" localSheetId="6">#REF!</definedName>
    <definedName name="acif_36">#REF!</definedName>
    <definedName name="acif_37" localSheetId="10">#REF!</definedName>
    <definedName name="acif_37" localSheetId="8">#REF!</definedName>
    <definedName name="acif_37" localSheetId="6">#REF!</definedName>
    <definedName name="acif_37">#REF!</definedName>
    <definedName name="acif_38" localSheetId="10">#REF!</definedName>
    <definedName name="acif_38" localSheetId="8">#REF!</definedName>
    <definedName name="acif_38" localSheetId="6">#REF!</definedName>
    <definedName name="acif_38">#REF!</definedName>
    <definedName name="acif_40" localSheetId="10">#REF!</definedName>
    <definedName name="acif_40" localSheetId="8">#REF!</definedName>
    <definedName name="acif_40" localSheetId="6">#REF!</definedName>
    <definedName name="acif_40">#REF!</definedName>
    <definedName name="acif_42" localSheetId="10">#REF!</definedName>
    <definedName name="acif_42" localSheetId="8">#REF!</definedName>
    <definedName name="acif_42" localSheetId="6">#REF!</definedName>
    <definedName name="acif_42">#REF!</definedName>
    <definedName name="acin" localSheetId="10">#REF!</definedName>
    <definedName name="acin" localSheetId="8">#REF!</definedName>
    <definedName name="acin" localSheetId="6">#REF!</definedName>
    <definedName name="acin">#REF!</definedName>
    <definedName name="acin_18" localSheetId="10">#REF!</definedName>
    <definedName name="acin_18" localSheetId="8">#REF!</definedName>
    <definedName name="acin_18" localSheetId="6">#REF!</definedName>
    <definedName name="acin_18">#REF!</definedName>
    <definedName name="acin_19" localSheetId="10">#REF!</definedName>
    <definedName name="acin_19" localSheetId="8">#REF!</definedName>
    <definedName name="acin_19" localSheetId="6">#REF!</definedName>
    <definedName name="acin_19">#REF!</definedName>
    <definedName name="acin_20" localSheetId="10">#REF!</definedName>
    <definedName name="acin_20" localSheetId="8">#REF!</definedName>
    <definedName name="acin_20" localSheetId="6">#REF!</definedName>
    <definedName name="acin_20">#REF!</definedName>
    <definedName name="acin_21" localSheetId="10">#REF!</definedName>
    <definedName name="acin_21" localSheetId="8">#REF!</definedName>
    <definedName name="acin_21" localSheetId="6">#REF!</definedName>
    <definedName name="acin_21">#REF!</definedName>
    <definedName name="acin_22" localSheetId="10">#REF!</definedName>
    <definedName name="acin_22" localSheetId="8">#REF!</definedName>
    <definedName name="acin_22" localSheetId="6">#REF!</definedName>
    <definedName name="acin_22">#REF!</definedName>
    <definedName name="acin_23" localSheetId="10">#REF!</definedName>
    <definedName name="acin_23" localSheetId="8">#REF!</definedName>
    <definedName name="acin_23" localSheetId="6">#REF!</definedName>
    <definedName name="acin_23">#REF!</definedName>
    <definedName name="acin_24" localSheetId="10">#REF!</definedName>
    <definedName name="acin_24" localSheetId="8">#REF!</definedName>
    <definedName name="acin_24" localSheetId="6">#REF!</definedName>
    <definedName name="acin_24">#REF!</definedName>
    <definedName name="acin_25" localSheetId="10">#REF!</definedName>
    <definedName name="acin_25" localSheetId="8">#REF!</definedName>
    <definedName name="acin_25" localSheetId="6">#REF!</definedName>
    <definedName name="acin_25">#REF!</definedName>
    <definedName name="acin_26" localSheetId="10">#REF!</definedName>
    <definedName name="acin_26" localSheetId="8">#REF!</definedName>
    <definedName name="acin_26" localSheetId="6">#REF!</definedName>
    <definedName name="acin_26">#REF!</definedName>
    <definedName name="acin_27" localSheetId="10">#REF!</definedName>
    <definedName name="acin_27" localSheetId="8">#REF!</definedName>
    <definedName name="acin_27" localSheetId="6">#REF!</definedName>
    <definedName name="acin_27">#REF!</definedName>
    <definedName name="acin_28" localSheetId="10">#REF!</definedName>
    <definedName name="acin_28" localSheetId="8">#REF!</definedName>
    <definedName name="acin_28" localSheetId="6">#REF!</definedName>
    <definedName name="acin_28">#REF!</definedName>
    <definedName name="acin_29" localSheetId="10">#REF!</definedName>
    <definedName name="acin_29" localSheetId="8">#REF!</definedName>
    <definedName name="acin_29" localSheetId="6">#REF!</definedName>
    <definedName name="acin_29">#REF!</definedName>
    <definedName name="acin_30" localSheetId="10">#REF!</definedName>
    <definedName name="acin_30" localSheetId="8">#REF!</definedName>
    <definedName name="acin_30" localSheetId="6">#REF!</definedName>
    <definedName name="acin_30">#REF!</definedName>
    <definedName name="acin_31" localSheetId="10">#REF!</definedName>
    <definedName name="acin_31" localSheetId="8">#REF!</definedName>
    <definedName name="acin_31" localSheetId="6">#REF!</definedName>
    <definedName name="acin_31">#REF!</definedName>
    <definedName name="acin_32" localSheetId="10">#REF!</definedName>
    <definedName name="acin_32" localSheetId="8">#REF!</definedName>
    <definedName name="acin_32" localSheetId="6">#REF!</definedName>
    <definedName name="acin_32">#REF!</definedName>
    <definedName name="acin_33" localSheetId="10">#REF!</definedName>
    <definedName name="acin_33" localSheetId="8">#REF!</definedName>
    <definedName name="acin_33" localSheetId="6">#REF!</definedName>
    <definedName name="acin_33">#REF!</definedName>
    <definedName name="acin_34" localSheetId="10">#REF!</definedName>
    <definedName name="acin_34" localSheetId="8">#REF!</definedName>
    <definedName name="acin_34" localSheetId="6">#REF!</definedName>
    <definedName name="acin_34">#REF!</definedName>
    <definedName name="acin_35" localSheetId="10">#REF!</definedName>
    <definedName name="acin_35" localSheetId="8">#REF!</definedName>
    <definedName name="acin_35" localSheetId="6">#REF!</definedName>
    <definedName name="acin_35">#REF!</definedName>
    <definedName name="acin_36" localSheetId="10">#REF!</definedName>
    <definedName name="acin_36" localSheetId="8">#REF!</definedName>
    <definedName name="acin_36" localSheetId="6">#REF!</definedName>
    <definedName name="acin_36">#REF!</definedName>
    <definedName name="acin_37" localSheetId="10">#REF!</definedName>
    <definedName name="acin_37" localSheetId="8">#REF!</definedName>
    <definedName name="acin_37" localSheetId="6">#REF!</definedName>
    <definedName name="acin_37">#REF!</definedName>
    <definedName name="acin_38" localSheetId="10">#REF!</definedName>
    <definedName name="acin_38" localSheetId="8">#REF!</definedName>
    <definedName name="acin_38" localSheetId="6">#REF!</definedName>
    <definedName name="acin_38">#REF!</definedName>
    <definedName name="acin_40" localSheetId="10">#REF!</definedName>
    <definedName name="acin_40" localSheetId="8">#REF!</definedName>
    <definedName name="acin_40" localSheetId="6">#REF!</definedName>
    <definedName name="acin_40">#REF!</definedName>
    <definedName name="acin_42" localSheetId="10">#REF!</definedName>
    <definedName name="acin_42" localSheetId="8">#REF!</definedName>
    <definedName name="acin_42" localSheetId="6">#REF!</definedName>
    <definedName name="acin_42">#REF!</definedName>
    <definedName name="acti" localSheetId="10">#REF!</definedName>
    <definedName name="acti" localSheetId="8">#REF!</definedName>
    <definedName name="acti" localSheetId="6">#REF!</definedName>
    <definedName name="acti">#REF!</definedName>
    <definedName name="acti_18" localSheetId="10">#REF!</definedName>
    <definedName name="acti_18" localSheetId="8">#REF!</definedName>
    <definedName name="acti_18" localSheetId="6">#REF!</definedName>
    <definedName name="acti_18">#REF!</definedName>
    <definedName name="acti_19" localSheetId="10">#REF!</definedName>
    <definedName name="acti_19" localSheetId="8">#REF!</definedName>
    <definedName name="acti_19" localSheetId="6">#REF!</definedName>
    <definedName name="acti_19">#REF!</definedName>
    <definedName name="acti_20" localSheetId="10">#REF!</definedName>
    <definedName name="acti_20" localSheetId="8">#REF!</definedName>
    <definedName name="acti_20" localSheetId="6">#REF!</definedName>
    <definedName name="acti_20">#REF!</definedName>
    <definedName name="acti_21" localSheetId="10">#REF!</definedName>
    <definedName name="acti_21" localSheetId="8">#REF!</definedName>
    <definedName name="acti_21" localSheetId="6">#REF!</definedName>
    <definedName name="acti_21">#REF!</definedName>
    <definedName name="acti_22" localSheetId="10">#REF!</definedName>
    <definedName name="acti_22" localSheetId="8">#REF!</definedName>
    <definedName name="acti_22" localSheetId="6">#REF!</definedName>
    <definedName name="acti_22">#REF!</definedName>
    <definedName name="acti_23" localSheetId="10">#REF!</definedName>
    <definedName name="acti_23" localSheetId="8">#REF!</definedName>
    <definedName name="acti_23" localSheetId="6">#REF!</definedName>
    <definedName name="acti_23">#REF!</definedName>
    <definedName name="acti_24" localSheetId="10">#REF!</definedName>
    <definedName name="acti_24" localSheetId="8">#REF!</definedName>
    <definedName name="acti_24" localSheetId="6">#REF!</definedName>
    <definedName name="acti_24">#REF!</definedName>
    <definedName name="acti_25" localSheetId="10">#REF!</definedName>
    <definedName name="acti_25" localSheetId="8">#REF!</definedName>
    <definedName name="acti_25" localSheetId="6">#REF!</definedName>
    <definedName name="acti_25">#REF!</definedName>
    <definedName name="acti_26" localSheetId="10">#REF!</definedName>
    <definedName name="acti_26" localSheetId="8">#REF!</definedName>
    <definedName name="acti_26" localSheetId="6">#REF!</definedName>
    <definedName name="acti_26">#REF!</definedName>
    <definedName name="acti_27" localSheetId="10">#REF!</definedName>
    <definedName name="acti_27" localSheetId="8">#REF!</definedName>
    <definedName name="acti_27" localSheetId="6">#REF!</definedName>
    <definedName name="acti_27">#REF!</definedName>
    <definedName name="acti_28" localSheetId="10">#REF!</definedName>
    <definedName name="acti_28" localSheetId="8">#REF!</definedName>
    <definedName name="acti_28" localSheetId="6">#REF!</definedName>
    <definedName name="acti_28">#REF!</definedName>
    <definedName name="acti_29" localSheetId="10">#REF!</definedName>
    <definedName name="acti_29" localSheetId="8">#REF!</definedName>
    <definedName name="acti_29" localSheetId="6">#REF!</definedName>
    <definedName name="acti_29">#REF!</definedName>
    <definedName name="acti_30" localSheetId="10">#REF!</definedName>
    <definedName name="acti_30" localSheetId="8">#REF!</definedName>
    <definedName name="acti_30" localSheetId="6">#REF!</definedName>
    <definedName name="acti_30">#REF!</definedName>
    <definedName name="acti_31" localSheetId="10">#REF!</definedName>
    <definedName name="acti_31" localSheetId="8">#REF!</definedName>
    <definedName name="acti_31" localSheetId="6">#REF!</definedName>
    <definedName name="acti_31">#REF!</definedName>
    <definedName name="acti_32" localSheetId="10">#REF!</definedName>
    <definedName name="acti_32" localSheetId="8">#REF!</definedName>
    <definedName name="acti_32" localSheetId="6">#REF!</definedName>
    <definedName name="acti_32">#REF!</definedName>
    <definedName name="acti_33" localSheetId="10">#REF!</definedName>
    <definedName name="acti_33" localSheetId="8">#REF!</definedName>
    <definedName name="acti_33" localSheetId="6">#REF!</definedName>
    <definedName name="acti_33">#REF!</definedName>
    <definedName name="acti_34" localSheetId="10">#REF!</definedName>
    <definedName name="acti_34" localSheetId="8">#REF!</definedName>
    <definedName name="acti_34" localSheetId="6">#REF!</definedName>
    <definedName name="acti_34">#REF!</definedName>
    <definedName name="acti_35" localSheetId="10">#REF!</definedName>
    <definedName name="acti_35" localSheetId="8">#REF!</definedName>
    <definedName name="acti_35" localSheetId="6">#REF!</definedName>
    <definedName name="acti_35">#REF!</definedName>
    <definedName name="acti_36" localSheetId="10">#REF!</definedName>
    <definedName name="acti_36" localSheetId="8">#REF!</definedName>
    <definedName name="acti_36" localSheetId="6">#REF!</definedName>
    <definedName name="acti_36">#REF!</definedName>
    <definedName name="acti_37" localSheetId="10">#REF!</definedName>
    <definedName name="acti_37" localSheetId="8">#REF!</definedName>
    <definedName name="acti_37" localSheetId="6">#REF!</definedName>
    <definedName name="acti_37">#REF!</definedName>
    <definedName name="acti_38" localSheetId="10">#REF!</definedName>
    <definedName name="acti_38" localSheetId="8">#REF!</definedName>
    <definedName name="acti_38" localSheetId="6">#REF!</definedName>
    <definedName name="acti_38">#REF!</definedName>
    <definedName name="acti_40" localSheetId="10">#REF!</definedName>
    <definedName name="acti_40" localSheetId="8">#REF!</definedName>
    <definedName name="acti_40" localSheetId="6">#REF!</definedName>
    <definedName name="acti_40">#REF!</definedName>
    <definedName name="acti_42" localSheetId="10">#REF!</definedName>
    <definedName name="acti_42" localSheetId="8">#REF!</definedName>
    <definedName name="acti_42" localSheetId="6">#REF!</definedName>
    <definedName name="acti_42">#REF!</definedName>
    <definedName name="avc">'[2]DORSAL'!$A$2:$G$120</definedName>
    <definedName name="datos">'[3]Datos'!$A$2:$G$140</definedName>
    <definedName name="dorsal">'[2]DORSAL'!$A$2:$G$120</definedName>
    <definedName name="EQ" localSheetId="10">'[4]EQU'!$A:$XFD</definedName>
    <definedName name="EQ" localSheetId="8">'[10]EQU'!$A:$XFD</definedName>
    <definedName name="EQ" localSheetId="6">'[17]EQU'!$A:$XFD</definedName>
    <definedName name="EQ">#REF!</definedName>
    <definedName name="Excel_BuiltIn__FilterDatabase_1" localSheetId="10">#REF!</definedName>
    <definedName name="Excel_BuiltIn__FilterDatabase_1" localSheetId="8">#REF!</definedName>
    <definedName name="Excel_BuiltIn__FilterDatabase_1" localSheetId="6">#REF!</definedName>
    <definedName name="Excel_BuiltIn__FilterDatabase_1">#REF!</definedName>
    <definedName name="Excel_BuiltIn_Database" localSheetId="10">#REF!</definedName>
    <definedName name="Excel_BuiltIn_Database" localSheetId="8">#REF!</definedName>
    <definedName name="Excel_BuiltIn_Database" localSheetId="6">#REF!</definedName>
    <definedName name="Excel_BuiltIn_Database">#REF!</definedName>
    <definedName name="Excel_BuiltIn_Database_1" localSheetId="10">#REF!</definedName>
    <definedName name="Excel_BuiltIn_Database_1" localSheetId="8">#REF!</definedName>
    <definedName name="Excel_BuiltIn_Database_1" localSheetId="6">#REF!</definedName>
    <definedName name="Excel_BuiltIn_Database_1">#REF!</definedName>
    <definedName name="Excel_BuiltIn_Database_1_1" localSheetId="10">#REF!</definedName>
    <definedName name="Excel_BuiltIn_Database_1_1" localSheetId="8">#REF!</definedName>
    <definedName name="Excel_BuiltIn_Database_1_1" localSheetId="6">#REF!</definedName>
    <definedName name="Excel_BuiltIn_Database_1_1">#REF!</definedName>
    <definedName name="Excel_BuiltIn_Database_1_1_1" localSheetId="10">#REF!</definedName>
    <definedName name="Excel_BuiltIn_Database_1_1_1" localSheetId="8">#REF!</definedName>
    <definedName name="Excel_BuiltIn_Database_1_1_1" localSheetId="6">#REF!</definedName>
    <definedName name="Excel_BuiltIn_Database_1_1_1">#REF!</definedName>
    <definedName name="Excel_BuiltIn_Database_1_1_1_1" localSheetId="10">#REF!</definedName>
    <definedName name="Excel_BuiltIn_Database_1_1_1_1" localSheetId="8">#REF!</definedName>
    <definedName name="Excel_BuiltIn_Database_1_1_1_1" localSheetId="6">#REF!</definedName>
    <definedName name="Excel_BuiltIn_Database_1_1_1_1">#REF!</definedName>
    <definedName name="Excel_BuiltIn_Database_1_1_1_1_1" localSheetId="10">#REF!</definedName>
    <definedName name="Excel_BuiltIn_Database_1_1_1_1_1" localSheetId="8">#REF!</definedName>
    <definedName name="Excel_BuiltIn_Database_1_1_1_1_1" localSheetId="6">#REF!</definedName>
    <definedName name="Excel_BuiltIn_Database_1_1_1_1_1">#REF!</definedName>
    <definedName name="Excel_BuiltIn_Database_1_1_2" localSheetId="10">#REF!</definedName>
    <definedName name="Excel_BuiltIn_Database_1_1_2" localSheetId="8">#REF!</definedName>
    <definedName name="Excel_BuiltIn_Database_1_1_2" localSheetId="6">#REF!</definedName>
    <definedName name="Excel_BuiltIn_Database_1_1_2">#REF!</definedName>
    <definedName name="Excel_BuiltIn_Database_1_1_2_1" localSheetId="10">#REF!</definedName>
    <definedName name="Excel_BuiltIn_Database_1_1_2_1" localSheetId="8">#REF!</definedName>
    <definedName name="Excel_BuiltIn_Database_1_1_2_1" localSheetId="6">#REF!</definedName>
    <definedName name="Excel_BuiltIn_Database_1_1_2_1">#REF!</definedName>
    <definedName name="Excel_BuiltIn_Database_1_2" localSheetId="10">#REF!</definedName>
    <definedName name="Excel_BuiltIn_Database_1_2" localSheetId="8">#REF!</definedName>
    <definedName name="Excel_BuiltIn_Database_1_2" localSheetId="6">#REF!</definedName>
    <definedName name="Excel_BuiltIn_Database_1_2">#REF!</definedName>
    <definedName name="Excel_BuiltIn_Database_1_2_1" localSheetId="10">#REF!</definedName>
    <definedName name="Excel_BuiltIn_Database_1_2_1" localSheetId="8">#REF!</definedName>
    <definedName name="Excel_BuiltIn_Database_1_2_1" localSheetId="6">#REF!</definedName>
    <definedName name="Excel_BuiltIn_Database_1_2_1">#REF!</definedName>
    <definedName name="Excel_BuiltIn_Database_1_2_1_1" localSheetId="10">#REF!</definedName>
    <definedName name="Excel_BuiltIn_Database_1_2_1_1" localSheetId="8">#REF!</definedName>
    <definedName name="Excel_BuiltIn_Database_1_2_1_1" localSheetId="6">#REF!</definedName>
    <definedName name="Excel_BuiltIn_Database_1_2_1_1">#REF!</definedName>
    <definedName name="Excel_BuiltIn_Database_2" localSheetId="10">#REF!</definedName>
    <definedName name="Excel_BuiltIn_Database_2" localSheetId="8">#REF!</definedName>
    <definedName name="Excel_BuiltIn_Database_2" localSheetId="6">#REF!</definedName>
    <definedName name="Excel_BuiltIn_Database_2">#REF!</definedName>
    <definedName name="Excel_BuiltIn_Print_Area_231" localSheetId="6">#REF!</definedName>
    <definedName name="Excel_BuiltIn_Print_Area_231">#REF!</definedName>
    <definedName name="Excel_BuiltIn_Print_Titles_5" localSheetId="10">#REF!</definedName>
    <definedName name="Excel_BuiltIn_Print_Titles_5" localSheetId="8">#REF!</definedName>
    <definedName name="Excel_BuiltIn_Print_Titles_5" localSheetId="6">#REF!</definedName>
    <definedName name="Excel_BuiltIn_Print_Titles_5">#REF!</definedName>
    <definedName name="IN" localSheetId="10">'[4]IND'!$A:$XFD</definedName>
    <definedName name="IN" localSheetId="8">'[10]IND'!$A:$XFD</definedName>
    <definedName name="IN" localSheetId="6">'[17]IND'!$A:$XFD</definedName>
    <definedName name="IN">#REF!</definedName>
    <definedName name="IND" localSheetId="10">'[5]IN'!$3:$102</definedName>
    <definedName name="IND" localSheetId="8">'[11]IN'!$3:$102</definedName>
    <definedName name="IND" localSheetId="6">'[18]IN'!$3:$102</definedName>
    <definedName name="IND">#REF!</definedName>
    <definedName name="IPC_Member" localSheetId="10">#REF!</definedName>
    <definedName name="IPC_Member" localSheetId="8">#REF!</definedName>
    <definedName name="IPC_Member" localSheetId="6">#REF!</definedName>
    <definedName name="IPC_Member">#REF!</definedName>
    <definedName name="IPC_Member_18" localSheetId="10">#REF!</definedName>
    <definedName name="IPC_Member_18" localSheetId="8">#REF!</definedName>
    <definedName name="IPC_Member_18" localSheetId="6">#REF!</definedName>
    <definedName name="IPC_Member_18">#REF!</definedName>
    <definedName name="IPC_Member_19" localSheetId="10">#REF!</definedName>
    <definedName name="IPC_Member_19" localSheetId="8">#REF!</definedName>
    <definedName name="IPC_Member_19" localSheetId="6">#REF!</definedName>
    <definedName name="IPC_Member_19">#REF!</definedName>
    <definedName name="IPC_Member_20" localSheetId="10">#REF!</definedName>
    <definedName name="IPC_Member_20" localSheetId="8">#REF!</definedName>
    <definedName name="IPC_Member_20" localSheetId="6">#REF!</definedName>
    <definedName name="IPC_Member_20">#REF!</definedName>
    <definedName name="IPC_Member_21" localSheetId="10">#REF!</definedName>
    <definedName name="IPC_Member_21" localSheetId="8">#REF!</definedName>
    <definedName name="IPC_Member_21" localSheetId="6">#REF!</definedName>
    <definedName name="IPC_Member_21">#REF!</definedName>
    <definedName name="IPC_Member_22" localSheetId="10">#REF!</definedName>
    <definedName name="IPC_Member_22" localSheetId="8">#REF!</definedName>
    <definedName name="IPC_Member_22" localSheetId="6">#REF!</definedName>
    <definedName name="IPC_Member_22">#REF!</definedName>
    <definedName name="IPC_Member_23" localSheetId="10">#REF!</definedName>
    <definedName name="IPC_Member_23" localSheetId="8">#REF!</definedName>
    <definedName name="IPC_Member_23" localSheetId="6">#REF!</definedName>
    <definedName name="IPC_Member_23">#REF!</definedName>
    <definedName name="IPC_Member_24" localSheetId="10">#REF!</definedName>
    <definedName name="IPC_Member_24" localSheetId="8">#REF!</definedName>
    <definedName name="IPC_Member_24" localSheetId="6">#REF!</definedName>
    <definedName name="IPC_Member_24">#REF!</definedName>
    <definedName name="IPC_Member_25" localSheetId="10">#REF!</definedName>
    <definedName name="IPC_Member_25" localSheetId="8">#REF!</definedName>
    <definedName name="IPC_Member_25" localSheetId="6">#REF!</definedName>
    <definedName name="IPC_Member_25">#REF!</definedName>
    <definedName name="IPC_Member_26" localSheetId="10">#REF!</definedName>
    <definedName name="IPC_Member_26" localSheetId="8">#REF!</definedName>
    <definedName name="IPC_Member_26" localSheetId="6">#REF!</definedName>
    <definedName name="IPC_Member_26">#REF!</definedName>
    <definedName name="IPC_Member_27" localSheetId="10">#REF!</definedName>
    <definedName name="IPC_Member_27" localSheetId="8">#REF!</definedName>
    <definedName name="IPC_Member_27" localSheetId="6">#REF!</definedName>
    <definedName name="IPC_Member_27">#REF!</definedName>
    <definedName name="IPC_Member_28" localSheetId="10">#REF!</definedName>
    <definedName name="IPC_Member_28" localSheetId="8">#REF!</definedName>
    <definedName name="IPC_Member_28" localSheetId="6">#REF!</definedName>
    <definedName name="IPC_Member_28">#REF!</definedName>
    <definedName name="IPC_Member_29" localSheetId="10">#REF!</definedName>
    <definedName name="IPC_Member_29" localSheetId="8">#REF!</definedName>
    <definedName name="IPC_Member_29" localSheetId="6">#REF!</definedName>
    <definedName name="IPC_Member_29">#REF!</definedName>
    <definedName name="IPC_Member_30" localSheetId="10">#REF!</definedName>
    <definedName name="IPC_Member_30" localSheetId="8">#REF!</definedName>
    <definedName name="IPC_Member_30" localSheetId="6">#REF!</definedName>
    <definedName name="IPC_Member_30">#REF!</definedName>
    <definedName name="IPC_Member_31" localSheetId="10">#REF!</definedName>
    <definedName name="IPC_Member_31" localSheetId="8">#REF!</definedName>
    <definedName name="IPC_Member_31" localSheetId="6">#REF!</definedName>
    <definedName name="IPC_Member_31">#REF!</definedName>
    <definedName name="IPC_Member_32" localSheetId="10">#REF!</definedName>
    <definedName name="IPC_Member_32" localSheetId="8">#REF!</definedName>
    <definedName name="IPC_Member_32" localSheetId="6">#REF!</definedName>
    <definedName name="IPC_Member_32">#REF!</definedName>
    <definedName name="IPC_Member_33" localSheetId="10">#REF!</definedName>
    <definedName name="IPC_Member_33" localSheetId="8">#REF!</definedName>
    <definedName name="IPC_Member_33" localSheetId="6">#REF!</definedName>
    <definedName name="IPC_Member_33">#REF!</definedName>
    <definedName name="IPC_Member_34" localSheetId="10">#REF!</definedName>
    <definedName name="IPC_Member_34" localSheetId="8">#REF!</definedName>
    <definedName name="IPC_Member_34" localSheetId="6">#REF!</definedName>
    <definedName name="IPC_Member_34">#REF!</definedName>
    <definedName name="IPC_Member_35" localSheetId="10">#REF!</definedName>
    <definedName name="IPC_Member_35" localSheetId="8">#REF!</definedName>
    <definedName name="IPC_Member_35" localSheetId="6">#REF!</definedName>
    <definedName name="IPC_Member_35">#REF!</definedName>
    <definedName name="IPC_Member_36" localSheetId="10">#REF!</definedName>
    <definedName name="IPC_Member_36" localSheetId="8">#REF!</definedName>
    <definedName name="IPC_Member_36" localSheetId="6">#REF!</definedName>
    <definedName name="IPC_Member_36">#REF!</definedName>
    <definedName name="IPC_Member_37" localSheetId="10">#REF!</definedName>
    <definedName name="IPC_Member_37" localSheetId="8">#REF!</definedName>
    <definedName name="IPC_Member_37" localSheetId="6">#REF!</definedName>
    <definedName name="IPC_Member_37">#REF!</definedName>
    <definedName name="IPC_Member_38" localSheetId="10">#REF!</definedName>
    <definedName name="IPC_Member_38" localSheetId="8">#REF!</definedName>
    <definedName name="IPC_Member_38" localSheetId="6">#REF!</definedName>
    <definedName name="IPC_Member_38">#REF!</definedName>
    <definedName name="IPC_Member_40" localSheetId="10">#REF!</definedName>
    <definedName name="IPC_Member_40" localSheetId="8">#REF!</definedName>
    <definedName name="IPC_Member_40" localSheetId="6">#REF!</definedName>
    <definedName name="IPC_Member_40">#REF!</definedName>
    <definedName name="IPC_Member_42" localSheetId="10">#REF!</definedName>
    <definedName name="IPC_Member_42" localSheetId="8">#REF!</definedName>
    <definedName name="IPC_Member_42" localSheetId="6">#REF!</definedName>
    <definedName name="IPC_Member_42">#REF!</definedName>
    <definedName name="JBS" localSheetId="10">#REF!</definedName>
    <definedName name="JBS" localSheetId="8">'[12]JB'!$A$1:$E$100</definedName>
    <definedName name="JBS" localSheetId="6">'[19]JB'!$A$1:$E$100</definedName>
    <definedName name="JBS">#REF!</definedName>
    <definedName name="JBS_24" localSheetId="10">#REF!</definedName>
    <definedName name="JBS_24" localSheetId="8">'[12]JB'!$A$1:$E$100</definedName>
    <definedName name="JBS_24" localSheetId="6">'[19]JB'!$A$1:$E$100</definedName>
    <definedName name="JBS_24">#REF!</definedName>
    <definedName name="JBS_25" localSheetId="10">#REF!</definedName>
    <definedName name="JBS_25" localSheetId="8">'[12]JB'!$A$1:$E$100</definedName>
    <definedName name="JBS_25" localSheetId="6">'[19]JB'!$A$1:$E$100</definedName>
    <definedName name="JBS_25">#REF!</definedName>
    <definedName name="JBS_26" localSheetId="10">#REF!</definedName>
    <definedName name="JBS_26" localSheetId="8">'[12]JB'!$A$1:$E$100</definedName>
    <definedName name="JBS_26" localSheetId="6">'[19]JB'!$A$1:$E$100</definedName>
    <definedName name="JBS_26">#REF!</definedName>
    <definedName name="JBS_27" localSheetId="10">#REF!</definedName>
    <definedName name="JBS_27" localSheetId="8">'[12]JB'!$A$1:$E$100</definedName>
    <definedName name="JBS_27" localSheetId="6">'[19]JB'!$A$1:$E$100</definedName>
    <definedName name="JBS_27">#REF!</definedName>
    <definedName name="JBS_28" localSheetId="10">#REF!</definedName>
    <definedName name="JBS_28" localSheetId="8">'[12]JB'!$A$1:$E$100</definedName>
    <definedName name="JBS_28" localSheetId="6">'[19]JB'!$A$1:$E$100</definedName>
    <definedName name="JBS_28">#REF!</definedName>
    <definedName name="JBS_29" localSheetId="10">#REF!</definedName>
    <definedName name="JBS_29" localSheetId="8">'[12]JB'!$A$1:$E$100</definedName>
    <definedName name="JBS_29" localSheetId="6">'[19]JB'!$A$1:$E$100</definedName>
    <definedName name="JBS_29">#REF!</definedName>
    <definedName name="JBS_30" localSheetId="10">#REF!</definedName>
    <definedName name="JBS_30" localSheetId="8">'[12]JB'!$A$1:$E$100</definedName>
    <definedName name="JBS_30" localSheetId="6">'[19]JB'!$A$1:$E$100</definedName>
    <definedName name="JBS_30">#REF!</definedName>
    <definedName name="JBS_31" localSheetId="10">#REF!</definedName>
    <definedName name="JBS_31" localSheetId="8">'[12]JB'!$A$1:$E$100</definedName>
    <definedName name="JBS_31" localSheetId="6">'[19]JB'!$A$1:$E$100</definedName>
    <definedName name="JBS_31">#REF!</definedName>
    <definedName name="JBS_32" localSheetId="10">#REF!</definedName>
    <definedName name="JBS_32" localSheetId="8">'[12]JB'!$A$1:$E$100</definedName>
    <definedName name="JBS_32" localSheetId="6">'[19]JB'!$A$1:$E$100</definedName>
    <definedName name="JBS_32">#REF!</definedName>
    <definedName name="JBS_33" localSheetId="10">#REF!</definedName>
    <definedName name="JBS_33" localSheetId="8">'[12]JB'!$A$1:$E$100</definedName>
    <definedName name="JBS_33" localSheetId="6">'[19]JB'!$A$1:$E$100</definedName>
    <definedName name="JBS_33">#REF!</definedName>
    <definedName name="JBS_34" localSheetId="10">#REF!</definedName>
    <definedName name="JBS_34" localSheetId="8">'[12]JB'!$A$1:$E$100</definedName>
    <definedName name="JBS_34" localSheetId="6">'[19]JB'!$A$1:$E$100</definedName>
    <definedName name="JBS_34">#REF!</definedName>
    <definedName name="JBS_35" localSheetId="10">#REF!</definedName>
    <definedName name="JBS_35" localSheetId="8">'[12]JB'!$A$1:$E$100</definedName>
    <definedName name="JBS_35" localSheetId="6">'[19]JB'!$A$1:$E$100</definedName>
    <definedName name="JBS_35">#REF!</definedName>
    <definedName name="JBS_36" localSheetId="10">#REF!</definedName>
    <definedName name="JBS_36" localSheetId="8">'[12]JB'!$A$1:$E$100</definedName>
    <definedName name="JBS_36" localSheetId="6">'[19]JB'!$A$1:$E$100</definedName>
    <definedName name="JBS_36">#REF!</definedName>
    <definedName name="JBS_37" localSheetId="10">#REF!</definedName>
    <definedName name="JBS_37" localSheetId="8">'[12]JB'!$A$1:$E$100</definedName>
    <definedName name="JBS_37" localSheetId="6">'[19]JB'!$A$1:$E$100</definedName>
    <definedName name="JBS_37">#REF!</definedName>
    <definedName name="JBS_38" localSheetId="10">#REF!</definedName>
    <definedName name="JBS_38" localSheetId="8">'[12]JB'!$A$1:$E$100</definedName>
    <definedName name="JBS_38" localSheetId="6">'[19]JB'!$A$1:$E$100</definedName>
    <definedName name="JBS_38">#REF!</definedName>
    <definedName name="JBS_40" localSheetId="10">#REF!</definedName>
    <definedName name="JBS_40" localSheetId="8">'[12]JB'!$A$1:$E$100</definedName>
    <definedName name="JBS_40" localSheetId="6">'[19]JB'!$A$1:$E$100</definedName>
    <definedName name="JBS_40">#REF!</definedName>
    <definedName name="JBS_42" localSheetId="10">#REF!</definedName>
    <definedName name="JBS_42" localSheetId="8">'[12]JB'!$A$1:$E$100</definedName>
    <definedName name="JBS_42" localSheetId="6">'[19]JB'!$A$1:$E$100</definedName>
    <definedName name="JBS_42">#REF!</definedName>
    <definedName name="JGS" localSheetId="10">#REF!</definedName>
    <definedName name="JGS" localSheetId="8">#REF!</definedName>
    <definedName name="JGS" localSheetId="6">#REF!</definedName>
    <definedName name="JGS">#REF!</definedName>
    <definedName name="JGS_18" localSheetId="10">#REF!</definedName>
    <definedName name="JGS_18" localSheetId="8">#REF!</definedName>
    <definedName name="JGS_18" localSheetId="6">#REF!</definedName>
    <definedName name="JGS_18">#REF!</definedName>
    <definedName name="JGS_19" localSheetId="10">#REF!</definedName>
    <definedName name="JGS_19" localSheetId="8">#REF!</definedName>
    <definedName name="JGS_19" localSheetId="6">#REF!</definedName>
    <definedName name="JGS_19">#REF!</definedName>
    <definedName name="JGS_20" localSheetId="10">#REF!</definedName>
    <definedName name="JGS_20" localSheetId="8">#REF!</definedName>
    <definedName name="JGS_20" localSheetId="6">#REF!</definedName>
    <definedName name="JGS_20">#REF!</definedName>
    <definedName name="JGS_21" localSheetId="10">#REF!</definedName>
    <definedName name="JGS_21" localSheetId="8">#REF!</definedName>
    <definedName name="JGS_21" localSheetId="6">#REF!</definedName>
    <definedName name="JGS_21">#REF!</definedName>
    <definedName name="JGS_22" localSheetId="10">#REF!</definedName>
    <definedName name="JGS_22" localSheetId="8">#REF!</definedName>
    <definedName name="JGS_22" localSheetId="6">#REF!</definedName>
    <definedName name="JGS_22">#REF!</definedName>
    <definedName name="JGS_23" localSheetId="10">#REF!</definedName>
    <definedName name="JGS_23" localSheetId="8">#REF!</definedName>
    <definedName name="JGS_23" localSheetId="6">#REF!</definedName>
    <definedName name="JGS_23">#REF!</definedName>
    <definedName name="JGS_24" localSheetId="10">#REF!</definedName>
    <definedName name="JGS_24" localSheetId="8">#REF!</definedName>
    <definedName name="JGS_24" localSheetId="6">#REF!</definedName>
    <definedName name="JGS_24">#REF!</definedName>
    <definedName name="JGS_25" localSheetId="10">#REF!</definedName>
    <definedName name="JGS_25" localSheetId="8">#REF!</definedName>
    <definedName name="JGS_25" localSheetId="6">#REF!</definedName>
    <definedName name="JGS_25">#REF!</definedName>
    <definedName name="JGS_26" localSheetId="10">#REF!</definedName>
    <definedName name="JGS_26" localSheetId="8">#REF!</definedName>
    <definedName name="JGS_26" localSheetId="6">#REF!</definedName>
    <definedName name="JGS_26">#REF!</definedName>
    <definedName name="JGS_27" localSheetId="10">#REF!</definedName>
    <definedName name="JGS_27" localSheetId="8">#REF!</definedName>
    <definedName name="JGS_27" localSheetId="6">#REF!</definedName>
    <definedName name="JGS_27">#REF!</definedName>
    <definedName name="JGS_28" localSheetId="10">#REF!</definedName>
    <definedName name="JGS_28" localSheetId="8">#REF!</definedName>
    <definedName name="JGS_28" localSheetId="6">#REF!</definedName>
    <definedName name="JGS_28">#REF!</definedName>
    <definedName name="JGS_29" localSheetId="10">#REF!</definedName>
    <definedName name="JGS_29" localSheetId="8">#REF!</definedName>
    <definedName name="JGS_29" localSheetId="6">#REF!</definedName>
    <definedName name="JGS_29">#REF!</definedName>
    <definedName name="JGS_30" localSheetId="10">#REF!</definedName>
    <definedName name="JGS_30" localSheetId="8">#REF!</definedName>
    <definedName name="JGS_30" localSheetId="6">#REF!</definedName>
    <definedName name="JGS_30">#REF!</definedName>
    <definedName name="JGS_31" localSheetId="10">#REF!</definedName>
    <definedName name="JGS_31" localSheetId="8">#REF!</definedName>
    <definedName name="JGS_31" localSheetId="6">#REF!</definedName>
    <definedName name="JGS_31">#REF!</definedName>
    <definedName name="JGS_32" localSheetId="10">#REF!</definedName>
    <definedName name="JGS_32" localSheetId="8">#REF!</definedName>
    <definedName name="JGS_32" localSheetId="6">#REF!</definedName>
    <definedName name="JGS_32">#REF!</definedName>
    <definedName name="JGS_33" localSheetId="10">#REF!</definedName>
    <definedName name="JGS_33" localSheetId="8">#REF!</definedName>
    <definedName name="JGS_33" localSheetId="6">#REF!</definedName>
    <definedName name="JGS_33">#REF!</definedName>
    <definedName name="JGS_34" localSheetId="10">#REF!</definedName>
    <definedName name="JGS_34" localSheetId="8">#REF!</definedName>
    <definedName name="JGS_34" localSheetId="6">#REF!</definedName>
    <definedName name="JGS_34">#REF!</definedName>
    <definedName name="JGS_35" localSheetId="10">#REF!</definedName>
    <definedName name="JGS_35" localSheetId="8">#REF!</definedName>
    <definedName name="JGS_35" localSheetId="6">#REF!</definedName>
    <definedName name="JGS_35">#REF!</definedName>
    <definedName name="JGS_36" localSheetId="10">#REF!</definedName>
    <definedName name="JGS_36" localSheetId="8">#REF!</definedName>
    <definedName name="JGS_36" localSheetId="6">#REF!</definedName>
    <definedName name="JGS_36">#REF!</definedName>
    <definedName name="JGS_37" localSheetId="10">#REF!</definedName>
    <definedName name="JGS_37" localSheetId="8">#REF!</definedName>
    <definedName name="JGS_37" localSheetId="6">#REF!</definedName>
    <definedName name="JGS_37">#REF!</definedName>
    <definedName name="JGS_38" localSheetId="10">#REF!</definedName>
    <definedName name="JGS_38" localSheetId="8">#REF!</definedName>
    <definedName name="JGS_38" localSheetId="6">#REF!</definedName>
    <definedName name="JGS_38">#REF!</definedName>
    <definedName name="JGS_40" localSheetId="10">#REF!</definedName>
    <definedName name="JGS_40" localSheetId="8">#REF!</definedName>
    <definedName name="JGS_40" localSheetId="6">#REF!</definedName>
    <definedName name="JGS_40">#REF!</definedName>
    <definedName name="JGS_42" localSheetId="10">#REF!</definedName>
    <definedName name="JGS_42" localSheetId="8">#REF!</definedName>
    <definedName name="JGS_42" localSheetId="6">#REF!</definedName>
    <definedName name="JGS_42">#REF!</definedName>
    <definedName name="JUG">'[6]Jug'!$A$2:$D$13</definedName>
    <definedName name="PC" localSheetId="10">#REF!</definedName>
    <definedName name="PC" localSheetId="8">#REF!</definedName>
    <definedName name="PC" localSheetId="6">#REF!</definedName>
    <definedName name="PC">#REF!</definedName>
    <definedName name="PC_18" localSheetId="10">#REF!</definedName>
    <definedName name="PC_18" localSheetId="8">#REF!</definedName>
    <definedName name="PC_18" localSheetId="6">#REF!</definedName>
    <definedName name="PC_18">#REF!</definedName>
    <definedName name="PC_19" localSheetId="10">#REF!</definedName>
    <definedName name="PC_19" localSheetId="8">#REF!</definedName>
    <definedName name="PC_19" localSheetId="6">#REF!</definedName>
    <definedName name="PC_19">#REF!</definedName>
    <definedName name="PC_20" localSheetId="10">#REF!</definedName>
    <definedName name="PC_20" localSheetId="8">#REF!</definedName>
    <definedName name="PC_20" localSheetId="6">#REF!</definedName>
    <definedName name="PC_20">#REF!</definedName>
    <definedName name="PC_21" localSheetId="10">#REF!</definedName>
    <definedName name="PC_21" localSheetId="8">#REF!</definedName>
    <definedName name="PC_21" localSheetId="6">#REF!</definedName>
    <definedName name="PC_21">#REF!</definedName>
    <definedName name="PC_22" localSheetId="10">#REF!</definedName>
    <definedName name="PC_22" localSheetId="8">#REF!</definedName>
    <definedName name="PC_22" localSheetId="6">#REF!</definedName>
    <definedName name="PC_22">#REF!</definedName>
    <definedName name="PC_23" localSheetId="10">#REF!</definedName>
    <definedName name="PC_23" localSheetId="8">#REF!</definedName>
    <definedName name="PC_23" localSheetId="6">#REF!</definedName>
    <definedName name="PC_23">#REF!</definedName>
    <definedName name="PC_24" localSheetId="10">#REF!</definedName>
    <definedName name="PC_24" localSheetId="8">#REF!</definedName>
    <definedName name="PC_24" localSheetId="6">#REF!</definedName>
    <definedName name="PC_24">#REF!</definedName>
    <definedName name="PC_25" localSheetId="10">#REF!</definedName>
    <definedName name="PC_25" localSheetId="8">#REF!</definedName>
    <definedName name="PC_25" localSheetId="6">#REF!</definedName>
    <definedName name="PC_25">#REF!</definedName>
    <definedName name="PC_26" localSheetId="10">#REF!</definedName>
    <definedName name="PC_26" localSheetId="8">#REF!</definedName>
    <definedName name="PC_26" localSheetId="6">#REF!</definedName>
    <definedName name="PC_26">#REF!</definedName>
    <definedName name="PC_27" localSheetId="10">#REF!</definedName>
    <definedName name="PC_27" localSheetId="8">#REF!</definedName>
    <definedName name="PC_27" localSheetId="6">#REF!</definedName>
    <definedName name="PC_27">#REF!</definedName>
    <definedName name="PC_28" localSheetId="10">#REF!</definedName>
    <definedName name="PC_28" localSheetId="8">#REF!</definedName>
    <definedName name="PC_28" localSheetId="6">#REF!</definedName>
    <definedName name="PC_28">#REF!</definedName>
    <definedName name="PC_29" localSheetId="10">#REF!</definedName>
    <definedName name="PC_29" localSheetId="8">#REF!</definedName>
    <definedName name="PC_29" localSheetId="6">#REF!</definedName>
    <definedName name="PC_29">#REF!</definedName>
    <definedName name="PC_30" localSheetId="10">#REF!</definedName>
    <definedName name="PC_30" localSheetId="8">#REF!</definedName>
    <definedName name="PC_30" localSheetId="6">#REF!</definedName>
    <definedName name="PC_30">#REF!</definedName>
    <definedName name="PC_31" localSheetId="10">#REF!</definedName>
    <definedName name="PC_31" localSheetId="8">#REF!</definedName>
    <definedName name="PC_31" localSheetId="6">#REF!</definedName>
    <definedName name="PC_31">#REF!</definedName>
    <definedName name="PC_32" localSheetId="10">#REF!</definedName>
    <definedName name="PC_32" localSheetId="8">#REF!</definedName>
    <definedName name="PC_32" localSheetId="6">#REF!</definedName>
    <definedName name="PC_32">#REF!</definedName>
    <definedName name="PC_33" localSheetId="10">#REF!</definedName>
    <definedName name="PC_33" localSheetId="8">#REF!</definedName>
    <definedName name="PC_33" localSheetId="6">#REF!</definedName>
    <definedName name="PC_33">#REF!</definedName>
    <definedName name="PC_34" localSheetId="10">#REF!</definedName>
    <definedName name="PC_34" localSheetId="8">#REF!</definedName>
    <definedName name="PC_34" localSheetId="6">#REF!</definedName>
    <definedName name="PC_34">#REF!</definedName>
    <definedName name="PC_35" localSheetId="10">#REF!</definedName>
    <definedName name="PC_35" localSheetId="8">#REF!</definedName>
    <definedName name="PC_35" localSheetId="6">#REF!</definedName>
    <definedName name="PC_35">#REF!</definedName>
    <definedName name="PC_36" localSheetId="10">#REF!</definedName>
    <definedName name="PC_36" localSheetId="8">#REF!</definedName>
    <definedName name="PC_36" localSheetId="6">#REF!</definedName>
    <definedName name="PC_36">#REF!</definedName>
    <definedName name="PC_37" localSheetId="10">#REF!</definedName>
    <definedName name="PC_37" localSheetId="8">#REF!</definedName>
    <definedName name="PC_37" localSheetId="6">#REF!</definedName>
    <definedName name="PC_37">#REF!</definedName>
    <definedName name="PC_38" localSheetId="10">#REF!</definedName>
    <definedName name="PC_38" localSheetId="8">#REF!</definedName>
    <definedName name="PC_38" localSheetId="6">#REF!</definedName>
    <definedName name="PC_38">#REF!</definedName>
    <definedName name="PC_40" localSheetId="10">#REF!</definedName>
    <definedName name="PC_40" localSheetId="8">#REF!</definedName>
    <definedName name="PC_40" localSheetId="6">#REF!</definedName>
    <definedName name="PC_40">#REF!</definedName>
    <definedName name="PC_42" localSheetId="10">#REF!</definedName>
    <definedName name="PC_42" localSheetId="8">#REF!</definedName>
    <definedName name="PC_42" localSheetId="6">#REF!</definedName>
    <definedName name="PC_42">#REF!</definedName>
    <definedName name="PCS" localSheetId="10">#REF!</definedName>
    <definedName name="PCS" localSheetId="8">#REF!</definedName>
    <definedName name="PCS" localSheetId="6">#REF!</definedName>
    <definedName name="PCS">#REF!</definedName>
    <definedName name="PCS_18" localSheetId="10">#REF!</definedName>
    <definedName name="PCS_18" localSheetId="8">#REF!</definedName>
    <definedName name="PCS_18" localSheetId="6">#REF!</definedName>
    <definedName name="PCS_18">#REF!</definedName>
    <definedName name="PCS_19" localSheetId="10">#REF!</definedName>
    <definedName name="PCS_19" localSheetId="8">#REF!</definedName>
    <definedName name="PCS_19" localSheetId="6">#REF!</definedName>
    <definedName name="PCS_19">#REF!</definedName>
    <definedName name="PCS_20" localSheetId="10">#REF!</definedName>
    <definedName name="PCS_20" localSheetId="8">#REF!</definedName>
    <definedName name="PCS_20" localSheetId="6">#REF!</definedName>
    <definedName name="PCS_20">#REF!</definedName>
    <definedName name="PCS_21" localSheetId="10">#REF!</definedName>
    <definedName name="PCS_21" localSheetId="8">#REF!</definedName>
    <definedName name="PCS_21" localSheetId="6">#REF!</definedName>
    <definedName name="PCS_21">#REF!</definedName>
    <definedName name="PCS_22" localSheetId="10">#REF!</definedName>
    <definedName name="PCS_22" localSheetId="8">#REF!</definedName>
    <definedName name="PCS_22" localSheetId="6">#REF!</definedName>
    <definedName name="PCS_22">#REF!</definedName>
    <definedName name="PCS_23" localSheetId="10">#REF!</definedName>
    <definedName name="PCS_23" localSheetId="8">#REF!</definedName>
    <definedName name="PCS_23" localSheetId="6">#REF!</definedName>
    <definedName name="PCS_23">#REF!</definedName>
    <definedName name="PCS_24" localSheetId="10">#REF!</definedName>
    <definedName name="PCS_24" localSheetId="8">#REF!</definedName>
    <definedName name="PCS_24" localSheetId="6">#REF!</definedName>
    <definedName name="PCS_24">#REF!</definedName>
    <definedName name="PCS_25" localSheetId="10">#REF!</definedName>
    <definedName name="PCS_25" localSheetId="8">#REF!</definedName>
    <definedName name="PCS_25" localSheetId="6">#REF!</definedName>
    <definedName name="PCS_25">#REF!</definedName>
    <definedName name="PCS_26" localSheetId="10">#REF!</definedName>
    <definedName name="PCS_26" localSheetId="8">#REF!</definedName>
    <definedName name="PCS_26" localSheetId="6">#REF!</definedName>
    <definedName name="PCS_26">#REF!</definedName>
    <definedName name="PCS_27" localSheetId="10">#REF!</definedName>
    <definedName name="PCS_27" localSheetId="8">#REF!</definedName>
    <definedName name="PCS_27" localSheetId="6">#REF!</definedName>
    <definedName name="PCS_27">#REF!</definedName>
    <definedName name="PCS_28" localSheetId="10">#REF!</definedName>
    <definedName name="PCS_28" localSheetId="8">#REF!</definedName>
    <definedName name="PCS_28" localSheetId="6">#REF!</definedName>
    <definedName name="PCS_28">#REF!</definedName>
    <definedName name="PCS_29" localSheetId="10">#REF!</definedName>
    <definedName name="PCS_29" localSheetId="8">#REF!</definedName>
    <definedName name="PCS_29" localSheetId="6">#REF!</definedName>
    <definedName name="PCS_29">#REF!</definedName>
    <definedName name="PCS_30" localSheetId="10">#REF!</definedName>
    <definedName name="PCS_30" localSheetId="8">#REF!</definedName>
    <definedName name="PCS_30" localSheetId="6">#REF!</definedName>
    <definedName name="PCS_30">#REF!</definedName>
    <definedName name="PCS_31" localSheetId="10">#REF!</definedName>
    <definedName name="PCS_31" localSheetId="8">#REF!</definedName>
    <definedName name="PCS_31" localSheetId="6">#REF!</definedName>
    <definedName name="PCS_31">#REF!</definedName>
    <definedName name="PCS_32" localSheetId="10">#REF!</definedName>
    <definedName name="PCS_32" localSheetId="8">#REF!</definedName>
    <definedName name="PCS_32" localSheetId="6">#REF!</definedName>
    <definedName name="PCS_32">#REF!</definedName>
    <definedName name="PCS_33" localSheetId="10">#REF!</definedName>
    <definedName name="PCS_33" localSheetId="8">#REF!</definedName>
    <definedName name="PCS_33" localSheetId="6">#REF!</definedName>
    <definedName name="PCS_33">#REF!</definedName>
    <definedName name="PCS_34" localSheetId="10">#REF!</definedName>
    <definedName name="PCS_34" localSheetId="8">#REF!</definedName>
    <definedName name="PCS_34" localSheetId="6">#REF!</definedName>
    <definedName name="PCS_34">#REF!</definedName>
    <definedName name="PCS_35" localSheetId="10">#REF!</definedName>
    <definedName name="PCS_35" localSheetId="8">#REF!</definedName>
    <definedName name="PCS_35" localSheetId="6">#REF!</definedName>
    <definedName name="PCS_35">#REF!</definedName>
    <definedName name="PCS_36" localSheetId="10">#REF!</definedName>
    <definedName name="PCS_36" localSheetId="8">#REF!</definedName>
    <definedName name="PCS_36" localSheetId="6">#REF!</definedName>
    <definedName name="PCS_36">#REF!</definedName>
    <definedName name="PCS_37" localSheetId="10">#REF!</definedName>
    <definedName name="PCS_37" localSheetId="8">#REF!</definedName>
    <definedName name="PCS_37" localSheetId="6">#REF!</definedName>
    <definedName name="PCS_37">#REF!</definedName>
    <definedName name="PCS_38" localSheetId="10">#REF!</definedName>
    <definedName name="PCS_38" localSheetId="8">#REF!</definedName>
    <definedName name="PCS_38" localSheetId="6">#REF!</definedName>
    <definedName name="PCS_38">#REF!</definedName>
    <definedName name="PCS_40" localSheetId="10">#REF!</definedName>
    <definedName name="PCS_40" localSheetId="8">#REF!</definedName>
    <definedName name="PCS_40" localSheetId="6">#REF!</definedName>
    <definedName name="PCS_40">#REF!</definedName>
    <definedName name="PCS_42" localSheetId="10">#REF!</definedName>
    <definedName name="PCS_42" localSheetId="8">#REF!</definedName>
    <definedName name="PCS_42" localSheetId="6">#REF!</definedName>
    <definedName name="PCS_42">#REF!</definedName>
    <definedName name="Players" localSheetId="10">#REF!</definedName>
    <definedName name="Players" localSheetId="8">'[13]Players'!$B$4:$H$124</definedName>
    <definedName name="Players" localSheetId="6">'[20]Players'!$B$4:$H$124</definedName>
    <definedName name="Players">#REF!</definedName>
    <definedName name="PLAYERS_18" localSheetId="10">#REF!</definedName>
    <definedName name="PLAYERS_18" localSheetId="8">'[14]Players'!$B$4:$H$123</definedName>
    <definedName name="PLAYERS_18" localSheetId="6">'[21]Players'!$B$4:$H$123</definedName>
    <definedName name="PLAYERS_18">#REF!</definedName>
    <definedName name="PLAYERS_19" localSheetId="10">#REF!</definedName>
    <definedName name="PLAYERS_19" localSheetId="8">'[14]Players'!$B$4:$H$123</definedName>
    <definedName name="PLAYERS_19" localSheetId="6">'[21]Players'!$B$4:$H$123</definedName>
    <definedName name="PLAYERS_19">#REF!</definedName>
    <definedName name="PLAYERS_20" localSheetId="10">#REF!</definedName>
    <definedName name="PLAYERS_20" localSheetId="8">'[14]Players'!$B$4:$H$123</definedName>
    <definedName name="PLAYERS_20" localSheetId="6">'[21]Players'!$B$4:$H$123</definedName>
    <definedName name="PLAYERS_20">#REF!</definedName>
    <definedName name="PLAYERS_21" localSheetId="10">#REF!</definedName>
    <definedName name="PLAYERS_21" localSheetId="8">'[14]Players'!$B$4:$H$123</definedName>
    <definedName name="PLAYERS_21" localSheetId="6">'[21]Players'!$B$4:$H$123</definedName>
    <definedName name="PLAYERS_21">#REF!</definedName>
    <definedName name="PLAYERS_22" localSheetId="10">#REF!</definedName>
    <definedName name="PLAYERS_22" localSheetId="8">'[14]Players'!$B$4:$H$123</definedName>
    <definedName name="PLAYERS_22" localSheetId="6">'[21]Players'!$B$4:$H$123</definedName>
    <definedName name="PLAYERS_22">#REF!</definedName>
    <definedName name="PLAYERS_23" localSheetId="10">#REF!</definedName>
    <definedName name="PLAYERS_23" localSheetId="8">'[14]Players'!$B$4:$H$123</definedName>
    <definedName name="PLAYERS_23" localSheetId="6">'[21]Players'!$B$4:$H$123</definedName>
    <definedName name="PLAYERS_23">#REF!</definedName>
    <definedName name="Players_24" localSheetId="10">#REF!</definedName>
    <definedName name="Players_24" localSheetId="8">'[13]Players'!$B$4:$H$124</definedName>
    <definedName name="Players_24" localSheetId="6">'[20]Players'!$B$4:$H$124</definedName>
    <definedName name="Players_24">#REF!</definedName>
    <definedName name="Players_25" localSheetId="10">#REF!</definedName>
    <definedName name="Players_25" localSheetId="8">'[13]Players'!$B$4:$H$124</definedName>
    <definedName name="Players_25" localSheetId="6">'[20]Players'!$B$4:$H$124</definedName>
    <definedName name="Players_25">#REF!</definedName>
    <definedName name="Players_26" localSheetId="10">#REF!</definedName>
    <definedName name="Players_26" localSheetId="8">'[13]Players'!$B$4:$H$124</definedName>
    <definedName name="Players_26" localSheetId="6">'[20]Players'!$B$4:$H$124</definedName>
    <definedName name="Players_26">#REF!</definedName>
    <definedName name="Players_27" localSheetId="10">#REF!</definedName>
    <definedName name="Players_27" localSheetId="8">'[13]Players'!$B$4:$H$124</definedName>
    <definedName name="Players_27" localSheetId="6">'[20]Players'!$B$4:$H$124</definedName>
    <definedName name="Players_27">#REF!</definedName>
    <definedName name="Players_28" localSheetId="10">#REF!</definedName>
    <definedName name="Players_28" localSheetId="8">'[13]Players'!$B$4:$H$124</definedName>
    <definedName name="Players_28" localSheetId="6">'[20]Players'!$B$4:$H$124</definedName>
    <definedName name="Players_28">#REF!</definedName>
    <definedName name="Players_29" localSheetId="10">#REF!</definedName>
    <definedName name="Players_29" localSheetId="8">'[13]Players'!$B$4:$H$124</definedName>
    <definedName name="Players_29" localSheetId="6">'[20]Players'!$B$4:$H$124</definedName>
    <definedName name="Players_29">#REF!</definedName>
    <definedName name="Players_30" localSheetId="10">#REF!</definedName>
    <definedName name="Players_30" localSheetId="8">'[13]Players'!$B$4:$H$124</definedName>
    <definedName name="Players_30" localSheetId="6">'[20]Players'!$B$4:$H$124</definedName>
    <definedName name="Players_30">#REF!</definedName>
    <definedName name="Players_31" localSheetId="10">#REF!</definedName>
    <definedName name="Players_31" localSheetId="8">'[13]Players'!$B$4:$H$124</definedName>
    <definedName name="Players_31" localSheetId="6">'[20]Players'!$B$4:$H$124</definedName>
    <definedName name="Players_31">#REF!</definedName>
    <definedName name="Players_32" localSheetId="10">#REF!</definedName>
    <definedName name="Players_32" localSheetId="8">'[13]Players'!$B$4:$H$124</definedName>
    <definedName name="Players_32" localSheetId="6">'[20]Players'!$B$4:$H$124</definedName>
    <definedName name="Players_32">#REF!</definedName>
    <definedName name="Players_33" localSheetId="10">#REF!</definedName>
    <definedName name="Players_33" localSheetId="8">'[13]Players'!$B$4:$H$124</definedName>
    <definedName name="Players_33" localSheetId="6">'[20]Players'!$B$4:$H$124</definedName>
    <definedName name="Players_33">#REF!</definedName>
    <definedName name="Players_34" localSheetId="10">#REF!</definedName>
    <definedName name="Players_34" localSheetId="8">'[13]Players'!$B$4:$H$124</definedName>
    <definedName name="Players_34" localSheetId="6">'[20]Players'!$B$4:$H$124</definedName>
    <definedName name="Players_34">#REF!</definedName>
    <definedName name="Players_35" localSheetId="10">#REF!</definedName>
    <definedName name="Players_35" localSheetId="8">'[13]Players'!$B$4:$H$124</definedName>
    <definedName name="Players_35" localSheetId="6">'[20]Players'!$B$4:$H$124</definedName>
    <definedName name="Players_35">#REF!</definedName>
    <definedName name="Players_36" localSheetId="10">#REF!</definedName>
    <definedName name="Players_36" localSheetId="8">'[13]Players'!$B$4:$H$124</definedName>
    <definedName name="Players_36" localSheetId="6">'[20]Players'!$B$4:$H$124</definedName>
    <definedName name="Players_36">#REF!</definedName>
    <definedName name="Players_37" localSheetId="10">#REF!</definedName>
    <definedName name="Players_37" localSheetId="8">'[13]Players'!$B$4:$H$124</definedName>
    <definedName name="Players_37" localSheetId="6">'[20]Players'!$B$4:$H$124</definedName>
    <definedName name="Players_37">#REF!</definedName>
    <definedName name="Players_38" localSheetId="10">#REF!</definedName>
    <definedName name="Players_38" localSheetId="8">'[13]Players'!$B$4:$H$124</definedName>
    <definedName name="Players_38" localSheetId="6">'[20]Players'!$B$4:$H$124</definedName>
    <definedName name="Players_38">#REF!</definedName>
    <definedName name="Players_40" localSheetId="10">#REF!</definedName>
    <definedName name="Players_40" localSheetId="8">'[13]Players'!$B$4:$H$124</definedName>
    <definedName name="Players_40" localSheetId="6">'[20]Players'!$B$4:$H$124</definedName>
    <definedName name="Players_40">#REF!</definedName>
    <definedName name="Players_42" localSheetId="10">#REF!</definedName>
    <definedName name="Players_42" localSheetId="8">'[13]Players'!$B$4:$H$124</definedName>
    <definedName name="Players_42" localSheetId="6">'[20]Players'!$B$4:$H$124</definedName>
    <definedName name="Players_42">#REF!</definedName>
    <definedName name="RK" localSheetId="10">#REF!</definedName>
    <definedName name="RK" localSheetId="8">#REF!</definedName>
    <definedName name="RK" localSheetId="6">#REF!</definedName>
    <definedName name="RK">#REF!</definedName>
    <definedName name="RK_18" localSheetId="10">#REF!</definedName>
    <definedName name="RK_18" localSheetId="8">#REF!</definedName>
    <definedName name="RK_18" localSheetId="6">#REF!</definedName>
    <definedName name="RK_18">#REF!</definedName>
    <definedName name="RK_19" localSheetId="10">#REF!</definedName>
    <definedName name="RK_19" localSheetId="8">#REF!</definedName>
    <definedName name="RK_19" localSheetId="6">#REF!</definedName>
    <definedName name="RK_19">#REF!</definedName>
    <definedName name="RK_20" localSheetId="10">#REF!</definedName>
    <definedName name="RK_20" localSheetId="8">#REF!</definedName>
    <definedName name="RK_20" localSheetId="6">#REF!</definedName>
    <definedName name="RK_20">#REF!</definedName>
    <definedName name="RK_21" localSheetId="10">#REF!</definedName>
    <definedName name="RK_21" localSheetId="8">#REF!</definedName>
    <definedName name="RK_21" localSheetId="6">#REF!</definedName>
    <definedName name="RK_21">#REF!</definedName>
    <definedName name="RK_22" localSheetId="10">#REF!</definedName>
    <definedName name="RK_22" localSheetId="8">#REF!</definedName>
    <definedName name="RK_22" localSheetId="6">#REF!</definedName>
    <definedName name="RK_22">#REF!</definedName>
    <definedName name="RK_23" localSheetId="10">#REF!</definedName>
    <definedName name="RK_23" localSheetId="8">#REF!</definedName>
    <definedName name="RK_23" localSheetId="6">#REF!</definedName>
    <definedName name="RK_23">#REF!</definedName>
    <definedName name="RK_24" localSheetId="10">#REF!</definedName>
    <definedName name="RK_24" localSheetId="8">#REF!</definedName>
    <definedName name="RK_24" localSheetId="6">#REF!</definedName>
    <definedName name="RK_24">#REF!</definedName>
    <definedName name="RK_25" localSheetId="10">#REF!</definedName>
    <definedName name="RK_25" localSheetId="8">#REF!</definedName>
    <definedName name="RK_25" localSheetId="6">#REF!</definedName>
    <definedName name="RK_25">#REF!</definedName>
    <definedName name="RK_26" localSheetId="10">#REF!</definedName>
    <definedName name="RK_26" localSheetId="8">#REF!</definedName>
    <definedName name="RK_26" localSheetId="6">#REF!</definedName>
    <definedName name="RK_26">#REF!</definedName>
    <definedName name="RK_27" localSheetId="10">#REF!</definedName>
    <definedName name="RK_27" localSheetId="8">#REF!</definedName>
    <definedName name="RK_27" localSheetId="6">#REF!</definedName>
    <definedName name="RK_27">#REF!</definedName>
    <definedName name="RK_28" localSheetId="10">#REF!</definedName>
    <definedName name="RK_28" localSheetId="8">#REF!</definedName>
    <definedName name="RK_28" localSheetId="6">#REF!</definedName>
    <definedName name="RK_28">#REF!</definedName>
    <definedName name="RK_29" localSheetId="10">#REF!</definedName>
    <definedName name="RK_29" localSheetId="8">#REF!</definedName>
    <definedName name="RK_29" localSheetId="6">#REF!</definedName>
    <definedName name="RK_29">#REF!</definedName>
    <definedName name="RK_30" localSheetId="10">#REF!</definedName>
    <definedName name="RK_30" localSheetId="8">#REF!</definedName>
    <definedName name="RK_30" localSheetId="6">#REF!</definedName>
    <definedName name="RK_30">#REF!</definedName>
    <definedName name="RK_31" localSheetId="10">#REF!</definedName>
    <definedName name="RK_31" localSheetId="8">#REF!</definedName>
    <definedName name="RK_31" localSheetId="6">#REF!</definedName>
    <definedName name="RK_31">#REF!</definedName>
    <definedName name="RK_32" localSheetId="10">#REF!</definedName>
    <definedName name="RK_32" localSheetId="8">#REF!</definedName>
    <definedName name="RK_32" localSheetId="6">#REF!</definedName>
    <definedName name="RK_32">#REF!</definedName>
    <definedName name="RK_33" localSheetId="10">#REF!</definedName>
    <definedName name="RK_33" localSheetId="8">#REF!</definedName>
    <definedName name="RK_33" localSheetId="6">#REF!</definedName>
    <definedName name="RK_33">#REF!</definedName>
    <definedName name="RK_34" localSheetId="10">#REF!</definedName>
    <definedName name="RK_34" localSheetId="8">#REF!</definedName>
    <definedName name="RK_34" localSheetId="6">#REF!</definedName>
    <definedName name="RK_34">#REF!</definedName>
    <definedName name="RK_35" localSheetId="10">#REF!</definedName>
    <definedName name="RK_35" localSheetId="8">#REF!</definedName>
    <definedName name="RK_35" localSheetId="6">#REF!</definedName>
    <definedName name="RK_35">#REF!</definedName>
    <definedName name="RK_36" localSheetId="10">#REF!</definedName>
    <definedName name="RK_36" localSheetId="8">#REF!</definedName>
    <definedName name="RK_36" localSheetId="6">#REF!</definedName>
    <definedName name="RK_36">#REF!</definedName>
    <definedName name="RK_37" localSheetId="10">#REF!</definedName>
    <definedName name="RK_37" localSheetId="8">#REF!</definedName>
    <definedName name="RK_37" localSheetId="6">#REF!</definedName>
    <definedName name="RK_37">#REF!</definedName>
    <definedName name="RK_38" localSheetId="10">#REF!</definedName>
    <definedName name="RK_38" localSheetId="8">#REF!</definedName>
    <definedName name="RK_38" localSheetId="6">#REF!</definedName>
    <definedName name="RK_38">#REF!</definedName>
    <definedName name="RK_40" localSheetId="10">#REF!</definedName>
    <definedName name="RK_40" localSheetId="8">#REF!</definedName>
    <definedName name="RK_40" localSheetId="6">#REF!</definedName>
    <definedName name="RK_40">#REF!</definedName>
    <definedName name="RK_42" localSheetId="10">#REF!</definedName>
    <definedName name="RK_42" localSheetId="8">#REF!</definedName>
    <definedName name="RK_42" localSheetId="6">#REF!</definedName>
    <definedName name="RK_42">#REF!</definedName>
    <definedName name="RKJB" localSheetId="10">#REF!</definedName>
    <definedName name="RKJB" localSheetId="8">#REF!</definedName>
    <definedName name="RKJB" localSheetId="6">#REF!</definedName>
    <definedName name="RKJB">#REF!</definedName>
    <definedName name="RKJB_18" localSheetId="10">#REF!</definedName>
    <definedName name="RKJB_18" localSheetId="8">#REF!</definedName>
    <definedName name="RKJB_18" localSheetId="6">#REF!</definedName>
    <definedName name="RKJB_18">#REF!</definedName>
    <definedName name="RKJB_19" localSheetId="10">#REF!</definedName>
    <definedName name="RKJB_19" localSheetId="8">#REF!</definedName>
    <definedName name="RKJB_19" localSheetId="6">#REF!</definedName>
    <definedName name="RKJB_19">#REF!</definedName>
    <definedName name="RKJB_20" localSheetId="10">#REF!</definedName>
    <definedName name="RKJB_20" localSheetId="8">#REF!</definedName>
    <definedName name="RKJB_20" localSheetId="6">#REF!</definedName>
    <definedName name="RKJB_20">#REF!</definedName>
    <definedName name="RKJB_21" localSheetId="10">#REF!</definedName>
    <definedName name="RKJB_21" localSheetId="8">#REF!</definedName>
    <definedName name="RKJB_21" localSheetId="6">#REF!</definedName>
    <definedName name="RKJB_21">#REF!</definedName>
    <definedName name="RKJB_22" localSheetId="10">#REF!</definedName>
    <definedName name="RKJB_22" localSheetId="8">#REF!</definedName>
    <definedName name="RKJB_22" localSheetId="6">#REF!</definedName>
    <definedName name="RKJB_22">#REF!</definedName>
    <definedName name="RKJB_23" localSheetId="10">#REF!</definedName>
    <definedName name="RKJB_23" localSheetId="8">#REF!</definedName>
    <definedName name="RKJB_23" localSheetId="6">#REF!</definedName>
    <definedName name="RKJB_23">#REF!</definedName>
    <definedName name="RKJB_24" localSheetId="10">#REF!</definedName>
    <definedName name="RKJB_24" localSheetId="8">#REF!</definedName>
    <definedName name="RKJB_24" localSheetId="6">#REF!</definedName>
    <definedName name="RKJB_24">#REF!</definedName>
    <definedName name="RKJB_25" localSheetId="10">#REF!</definedName>
    <definedName name="RKJB_25" localSheetId="8">#REF!</definedName>
    <definedName name="RKJB_25" localSheetId="6">#REF!</definedName>
    <definedName name="RKJB_25">#REF!</definedName>
    <definedName name="RKJB_26" localSheetId="10">#REF!</definedName>
    <definedName name="RKJB_26" localSheetId="8">#REF!</definedName>
    <definedName name="RKJB_26" localSheetId="6">#REF!</definedName>
    <definedName name="RKJB_26">#REF!</definedName>
    <definedName name="RKJB_27" localSheetId="10">#REF!</definedName>
    <definedName name="RKJB_27" localSheetId="8">#REF!</definedName>
    <definedName name="RKJB_27" localSheetId="6">#REF!</definedName>
    <definedName name="RKJB_27">#REF!</definedName>
    <definedName name="RKJB_28" localSheetId="10">#REF!</definedName>
    <definedName name="RKJB_28" localSheetId="8">#REF!</definedName>
    <definedName name="RKJB_28" localSheetId="6">#REF!</definedName>
    <definedName name="RKJB_28">#REF!</definedName>
    <definedName name="RKJB_29" localSheetId="10">#REF!</definedName>
    <definedName name="RKJB_29" localSheetId="8">#REF!</definedName>
    <definedName name="RKJB_29" localSheetId="6">#REF!</definedName>
    <definedName name="RKJB_29">#REF!</definedName>
    <definedName name="RKJB_30" localSheetId="10">#REF!</definedName>
    <definedName name="RKJB_30" localSheetId="8">#REF!</definedName>
    <definedName name="RKJB_30" localSheetId="6">#REF!</definedName>
    <definedName name="RKJB_30">#REF!</definedName>
    <definedName name="RKJB_31" localSheetId="10">#REF!</definedName>
    <definedName name="RKJB_31" localSheetId="8">#REF!</definedName>
    <definedName name="RKJB_31" localSheetId="6">#REF!</definedName>
    <definedName name="RKJB_31">#REF!</definedName>
    <definedName name="RKJB_32" localSheetId="10">#REF!</definedName>
    <definedName name="RKJB_32" localSheetId="8">#REF!</definedName>
    <definedName name="RKJB_32" localSheetId="6">#REF!</definedName>
    <definedName name="RKJB_32">#REF!</definedName>
    <definedName name="RKJB_33" localSheetId="10">#REF!</definedName>
    <definedName name="RKJB_33" localSheetId="8">#REF!</definedName>
    <definedName name="RKJB_33" localSheetId="6">#REF!</definedName>
    <definedName name="RKJB_33">#REF!</definedName>
    <definedName name="RKJB_34" localSheetId="10">#REF!</definedName>
    <definedName name="RKJB_34" localSheetId="8">#REF!</definedName>
    <definedName name="RKJB_34" localSheetId="6">#REF!</definedName>
    <definedName name="RKJB_34">#REF!</definedName>
    <definedName name="RKJB_35" localSheetId="10">#REF!</definedName>
    <definedName name="RKJB_35" localSheetId="8">#REF!</definedName>
    <definedName name="RKJB_35" localSheetId="6">#REF!</definedName>
    <definedName name="RKJB_35">#REF!</definedName>
    <definedName name="RKJB_36" localSheetId="10">#REF!</definedName>
    <definedName name="RKJB_36" localSheetId="8">#REF!</definedName>
    <definedName name="RKJB_36" localSheetId="6">#REF!</definedName>
    <definedName name="RKJB_36">#REF!</definedName>
    <definedName name="RKJB_37" localSheetId="10">#REF!</definedName>
    <definedName name="RKJB_37" localSheetId="8">#REF!</definedName>
    <definedName name="RKJB_37" localSheetId="6">#REF!</definedName>
    <definedName name="RKJB_37">#REF!</definedName>
    <definedName name="RKJB_38" localSheetId="10">#REF!</definedName>
    <definedName name="RKJB_38" localSheetId="8">#REF!</definedName>
    <definedName name="RKJB_38" localSheetId="6">#REF!</definedName>
    <definedName name="RKJB_38">#REF!</definedName>
    <definedName name="RKJB_40" localSheetId="10">#REF!</definedName>
    <definedName name="RKJB_40" localSheetId="8">#REF!</definedName>
    <definedName name="RKJB_40" localSheetId="6">#REF!</definedName>
    <definedName name="RKJB_40">#REF!</definedName>
    <definedName name="RKJB_42" localSheetId="10">#REF!</definedName>
    <definedName name="RKJB_42" localSheetId="8">#REF!</definedName>
    <definedName name="RKJB_42" localSheetId="6">#REF!</definedName>
    <definedName name="RKJB_42">#REF!</definedName>
    <definedName name="RKJG" localSheetId="10">#REF!</definedName>
    <definedName name="RKJG" localSheetId="8">#REF!</definedName>
    <definedName name="RKJG" localSheetId="6">#REF!</definedName>
    <definedName name="RKJG">#REF!</definedName>
    <definedName name="RKJG_18" localSheetId="10">#REF!</definedName>
    <definedName name="RKJG_18" localSheetId="8">#REF!</definedName>
    <definedName name="RKJG_18" localSheetId="6">#REF!</definedName>
    <definedName name="RKJG_18">#REF!</definedName>
    <definedName name="RKJG_19" localSheetId="10">#REF!</definedName>
    <definedName name="RKJG_19" localSheetId="8">#REF!</definedName>
    <definedName name="RKJG_19" localSheetId="6">#REF!</definedName>
    <definedName name="RKJG_19">#REF!</definedName>
    <definedName name="RKJG_20" localSheetId="10">#REF!</definedName>
    <definedName name="RKJG_20" localSheetId="8">#REF!</definedName>
    <definedName name="RKJG_20" localSheetId="6">#REF!</definedName>
    <definedName name="RKJG_20">#REF!</definedName>
    <definedName name="RKJG_21" localSheetId="10">#REF!</definedName>
    <definedName name="RKJG_21" localSheetId="8">#REF!</definedName>
    <definedName name="RKJG_21" localSheetId="6">#REF!</definedName>
    <definedName name="RKJG_21">#REF!</definedName>
    <definedName name="RKJG_22" localSheetId="10">#REF!</definedName>
    <definedName name="RKJG_22" localSheetId="8">#REF!</definedName>
    <definedName name="RKJG_22" localSheetId="6">#REF!</definedName>
    <definedName name="RKJG_22">#REF!</definedName>
    <definedName name="RKJG_23" localSheetId="10">#REF!</definedName>
    <definedName name="RKJG_23" localSheetId="8">#REF!</definedName>
    <definedName name="RKJG_23" localSheetId="6">#REF!</definedName>
    <definedName name="RKJG_23">#REF!</definedName>
    <definedName name="RKJG_24" localSheetId="10">#REF!</definedName>
    <definedName name="RKJG_24" localSheetId="8">#REF!</definedName>
    <definedName name="RKJG_24" localSheetId="6">#REF!</definedName>
    <definedName name="RKJG_24">#REF!</definedName>
    <definedName name="RKJG_25" localSheetId="10">#REF!</definedName>
    <definedName name="RKJG_25" localSheetId="8">#REF!</definedName>
    <definedName name="RKJG_25" localSheetId="6">#REF!</definedName>
    <definedName name="RKJG_25">#REF!</definedName>
    <definedName name="RKJG_26" localSheetId="10">#REF!</definedName>
    <definedName name="RKJG_26" localSheetId="8">#REF!</definedName>
    <definedName name="RKJG_26" localSheetId="6">#REF!</definedName>
    <definedName name="RKJG_26">#REF!</definedName>
    <definedName name="RKJG_27" localSheetId="10">#REF!</definedName>
    <definedName name="RKJG_27" localSheetId="8">#REF!</definedName>
    <definedName name="RKJG_27" localSheetId="6">#REF!</definedName>
    <definedName name="RKJG_27">#REF!</definedName>
    <definedName name="RKJG_28" localSheetId="10">#REF!</definedName>
    <definedName name="RKJG_28" localSheetId="8">#REF!</definedName>
    <definedName name="RKJG_28" localSheetId="6">#REF!</definedName>
    <definedName name="RKJG_28">#REF!</definedName>
    <definedName name="RKJG_29" localSheetId="10">#REF!</definedName>
    <definedName name="RKJG_29" localSheetId="8">#REF!</definedName>
    <definedName name="RKJG_29" localSheetId="6">#REF!</definedName>
    <definedName name="RKJG_29">#REF!</definedName>
    <definedName name="RKJG_30" localSheetId="10">#REF!</definedName>
    <definedName name="RKJG_30" localSheetId="8">#REF!</definedName>
    <definedName name="RKJG_30" localSheetId="6">#REF!</definedName>
    <definedName name="RKJG_30">#REF!</definedName>
    <definedName name="RKJG_31" localSheetId="10">#REF!</definedName>
    <definedName name="RKJG_31" localSheetId="8">#REF!</definedName>
    <definedName name="RKJG_31" localSheetId="6">#REF!</definedName>
    <definedName name="RKJG_31">#REF!</definedName>
    <definedName name="RKJG_32" localSheetId="10">#REF!</definedName>
    <definedName name="RKJG_32" localSheetId="8">#REF!</definedName>
    <definedName name="RKJG_32" localSheetId="6">#REF!</definedName>
    <definedName name="RKJG_32">#REF!</definedName>
    <definedName name="RKJG_33" localSheetId="10">#REF!</definedName>
    <definedName name="RKJG_33" localSheetId="8">#REF!</definedName>
    <definedName name="RKJG_33" localSheetId="6">#REF!</definedName>
    <definedName name="RKJG_33">#REF!</definedName>
    <definedName name="RKJG_34" localSheetId="10">#REF!</definedName>
    <definedName name="RKJG_34" localSheetId="8">#REF!</definedName>
    <definedName name="RKJG_34" localSheetId="6">#REF!</definedName>
    <definedName name="RKJG_34">#REF!</definedName>
    <definedName name="RKJG_35" localSheetId="10">#REF!</definedName>
    <definedName name="RKJG_35" localSheetId="8">#REF!</definedName>
    <definedName name="RKJG_35" localSheetId="6">#REF!</definedName>
    <definedName name="RKJG_35">#REF!</definedName>
    <definedName name="RKJG_36" localSheetId="10">#REF!</definedName>
    <definedName name="RKJG_36" localSheetId="8">#REF!</definedName>
    <definedName name="RKJG_36" localSheetId="6">#REF!</definedName>
    <definedName name="RKJG_36">#REF!</definedName>
    <definedName name="RKJG_37" localSheetId="10">#REF!</definedName>
    <definedName name="RKJG_37" localSheetId="8">#REF!</definedName>
    <definedName name="RKJG_37" localSheetId="6">#REF!</definedName>
    <definedName name="RKJG_37">#REF!</definedName>
    <definedName name="RKJG_38" localSheetId="10">#REF!</definedName>
    <definedName name="RKJG_38" localSheetId="8">#REF!</definedName>
    <definedName name="RKJG_38" localSheetId="6">#REF!</definedName>
    <definedName name="RKJG_38">#REF!</definedName>
    <definedName name="RKJG_40" localSheetId="10">#REF!</definedName>
    <definedName name="RKJG_40" localSheetId="8">#REF!</definedName>
    <definedName name="RKJG_40" localSheetId="6">#REF!</definedName>
    <definedName name="RKJG_40">#REF!</definedName>
    <definedName name="RKJG_42" localSheetId="10">#REF!</definedName>
    <definedName name="RKJG_42" localSheetId="8">#REF!</definedName>
    <definedName name="RKJG_42" localSheetId="6">#REF!</definedName>
    <definedName name="RKJG_42">#REF!</definedName>
    <definedName name="SI" localSheetId="10">#REF!</definedName>
    <definedName name="SI" localSheetId="8">#REF!</definedName>
    <definedName name="SI" localSheetId="6">#REF!</definedName>
    <definedName name="SI">#REF!</definedName>
    <definedName name="SI_24" localSheetId="10">#REF!</definedName>
    <definedName name="SI_24" localSheetId="8">#REF!</definedName>
    <definedName name="SI_24" localSheetId="6">#REF!</definedName>
    <definedName name="SI_24">#REF!</definedName>
    <definedName name="SI_25" localSheetId="10">#REF!</definedName>
    <definedName name="SI_25" localSheetId="8">#REF!</definedName>
    <definedName name="SI_25" localSheetId="6">#REF!</definedName>
    <definedName name="SI_25">#REF!</definedName>
    <definedName name="SI_26" localSheetId="10">#REF!</definedName>
    <definedName name="SI_26" localSheetId="8">#REF!</definedName>
    <definedName name="SI_26" localSheetId="6">#REF!</definedName>
    <definedName name="SI_26">#REF!</definedName>
    <definedName name="SI_27" localSheetId="10">#REF!</definedName>
    <definedName name="SI_27" localSheetId="8">#REF!</definedName>
    <definedName name="SI_27" localSheetId="6">#REF!</definedName>
    <definedName name="SI_27">#REF!</definedName>
    <definedName name="SI_28" localSheetId="10">#REF!</definedName>
    <definedName name="SI_28" localSheetId="8">#REF!</definedName>
    <definedName name="SI_28" localSheetId="6">#REF!</definedName>
    <definedName name="SI_28">#REF!</definedName>
    <definedName name="SI_29" localSheetId="10">#REF!</definedName>
    <definedName name="SI_29" localSheetId="8">#REF!</definedName>
    <definedName name="SI_29" localSheetId="6">#REF!</definedName>
    <definedName name="SI_29">#REF!</definedName>
    <definedName name="SI_30" localSheetId="10">#REF!</definedName>
    <definedName name="SI_30" localSheetId="8">#REF!</definedName>
    <definedName name="SI_30" localSheetId="6">#REF!</definedName>
    <definedName name="SI_30">#REF!</definedName>
    <definedName name="SI_31" localSheetId="10">#REF!</definedName>
    <definedName name="SI_31" localSheetId="8">#REF!</definedName>
    <definedName name="SI_31" localSheetId="6">#REF!</definedName>
    <definedName name="SI_31">#REF!</definedName>
    <definedName name="SI_32" localSheetId="10">#REF!</definedName>
    <definedName name="SI_32" localSheetId="8">#REF!</definedName>
    <definedName name="SI_32" localSheetId="6">#REF!</definedName>
    <definedName name="SI_32">#REF!</definedName>
    <definedName name="SI_33" localSheetId="10">#REF!</definedName>
    <definedName name="SI_33" localSheetId="8">#REF!</definedName>
    <definedName name="SI_33" localSheetId="6">#REF!</definedName>
    <definedName name="SI_33">#REF!</definedName>
    <definedName name="SI_34" localSheetId="10">#REF!</definedName>
    <definedName name="SI_34" localSheetId="8">#REF!</definedName>
    <definedName name="SI_34" localSheetId="6">#REF!</definedName>
    <definedName name="SI_34">#REF!</definedName>
    <definedName name="SI_35" localSheetId="10">#REF!</definedName>
    <definedName name="SI_35" localSheetId="8">#REF!</definedName>
    <definedName name="SI_35" localSheetId="6">#REF!</definedName>
    <definedName name="SI_35">#REF!</definedName>
    <definedName name="SI_36" localSheetId="10">#REF!</definedName>
    <definedName name="SI_36" localSheetId="8">#REF!</definedName>
    <definedName name="SI_36" localSheetId="6">#REF!</definedName>
    <definedName name="SI_36">#REF!</definedName>
    <definedName name="SI_37" localSheetId="10">#REF!</definedName>
    <definedName name="SI_37" localSheetId="8">#REF!</definedName>
    <definedName name="SI_37" localSheetId="6">#REF!</definedName>
    <definedName name="SI_37">#REF!</definedName>
    <definedName name="SI_38" localSheetId="10">#REF!</definedName>
    <definedName name="SI_38" localSheetId="8">#REF!</definedName>
    <definedName name="SI_38" localSheetId="6">#REF!</definedName>
    <definedName name="SI_38">#REF!</definedName>
    <definedName name="SI_40" localSheetId="10">#REF!</definedName>
    <definedName name="SI_40" localSheetId="8">#REF!</definedName>
    <definedName name="SI_40" localSheetId="6">#REF!</definedName>
    <definedName name="SI_40">#REF!</definedName>
    <definedName name="SI_42" localSheetId="10">#REF!</definedName>
    <definedName name="SI_42" localSheetId="8">#REF!</definedName>
    <definedName name="SI_42" localSheetId="6">#REF!</definedName>
    <definedName name="SI_42">#REF!</definedName>
    <definedName name="Zuordnung" localSheetId="10">#REF!</definedName>
    <definedName name="Zuordnung" localSheetId="8">'[15]Verknüpfungen'!$C$1:$C$48</definedName>
    <definedName name="Zuordnung" localSheetId="6">'[22]Verknüpfungen'!$C$1:$C$48</definedName>
    <definedName name="Zuordnung">#REF!</definedName>
    <definedName name="биль" localSheetId="10">#REF!</definedName>
    <definedName name="биль">#REF!</definedName>
    <definedName name="бильярд" localSheetId="10">#REF!</definedName>
    <definedName name="бильярд">#REF!</definedName>
    <definedName name="бильярдное" localSheetId="10">#REF!</definedName>
    <definedName name="бильярдное">#REF!</definedName>
    <definedName name="бМ" localSheetId="10">#REF!</definedName>
    <definedName name="бМ">#REF!</definedName>
    <definedName name="ву" localSheetId="10">#REF!</definedName>
    <definedName name="ву" localSheetId="8">#REF!</definedName>
    <definedName name="ву" localSheetId="6">#REF!</definedName>
    <definedName name="ву">#REF!</definedName>
    <definedName name="ву_1" localSheetId="10">#REF!</definedName>
    <definedName name="ву_1" localSheetId="8">#REF!</definedName>
    <definedName name="ву_1" localSheetId="6">#REF!</definedName>
    <definedName name="ву_1">#REF!</definedName>
    <definedName name="ву_2" localSheetId="10">#REF!</definedName>
    <definedName name="ву_2" localSheetId="8">#REF!</definedName>
    <definedName name="ву_2" localSheetId="6">#REF!</definedName>
    <definedName name="ву_2">#REF!</definedName>
    <definedName name="Команды_протокол" localSheetId="10">#REF!</definedName>
    <definedName name="Команды_протокол" localSheetId="8">#REF!</definedName>
    <definedName name="Команды_протокол" localSheetId="6">#REF!</definedName>
    <definedName name="Команды_протокол">#REF!</definedName>
    <definedName name="Команды_протокол_1" localSheetId="10">#REF!</definedName>
    <definedName name="Команды_протокол_1" localSheetId="8">#REF!</definedName>
    <definedName name="Команды_протокол_1" localSheetId="6">#REF!</definedName>
    <definedName name="Команды_протокол_1">#REF!</definedName>
    <definedName name="Команды_протокол_2" localSheetId="10">#REF!</definedName>
    <definedName name="Команды_протокол_2" localSheetId="8">#REF!</definedName>
    <definedName name="Команды_протокол_2" localSheetId="6">#REF!</definedName>
    <definedName name="Команды_протокол_2">#REF!</definedName>
    <definedName name="нтеннжен" localSheetId="10">#REF!</definedName>
    <definedName name="нтеннжен">#REF!</definedName>
    <definedName name="пр" localSheetId="10">#REF!</definedName>
    <definedName name="пр" localSheetId="8">#REF!</definedName>
    <definedName name="пр">#REF!</definedName>
    <definedName name="роророр" localSheetId="10">#REF!</definedName>
    <definedName name="роророр">#REF!</definedName>
  </definedNames>
  <calcPr fullCalcOnLoad="1"/>
</workbook>
</file>

<file path=xl/sharedStrings.xml><?xml version="1.0" encoding="utf-8"?>
<sst xmlns="http://schemas.openxmlformats.org/spreadsheetml/2006/main" count="11591" uniqueCount="2365">
  <si>
    <t>Боулинг</t>
  </si>
  <si>
    <t>Бильярд</t>
  </si>
  <si>
    <t>Плавание</t>
  </si>
  <si>
    <t>Волейбол</t>
  </si>
  <si>
    <t>№</t>
  </si>
  <si>
    <t>пп</t>
  </si>
  <si>
    <t>Организации</t>
  </si>
  <si>
    <t>Виды спорта</t>
  </si>
  <si>
    <t>Футбол</t>
  </si>
  <si>
    <t>Стрельба</t>
  </si>
  <si>
    <t>Н.теннис</t>
  </si>
  <si>
    <t>Семьи</t>
  </si>
  <si>
    <t>место</t>
  </si>
  <si>
    <t>очки</t>
  </si>
  <si>
    <t>Дата проведения</t>
  </si>
  <si>
    <t>Синара</t>
  </si>
  <si>
    <t>Екатеринбурггаз</t>
  </si>
  <si>
    <t>Водоканал</t>
  </si>
  <si>
    <t>Уралмаш</t>
  </si>
  <si>
    <t>Лесмаш</t>
  </si>
  <si>
    <t>Завод № 9</t>
  </si>
  <si>
    <t>ПневмоСтройМаш.</t>
  </si>
  <si>
    <t>Облкоммунэнерго</t>
  </si>
  <si>
    <t>Сумма</t>
  </si>
  <si>
    <t>очков</t>
  </si>
  <si>
    <t>Место</t>
  </si>
  <si>
    <t>ВСМПО, В.Салда</t>
  </si>
  <si>
    <t>Динур</t>
  </si>
  <si>
    <t>СТЗ, Полевской</t>
  </si>
  <si>
    <t>Стройдормаш</t>
  </si>
  <si>
    <t>к-во</t>
  </si>
  <si>
    <t>видов</t>
  </si>
  <si>
    <t>СЗТрансф.Тока</t>
  </si>
  <si>
    <t>№ п/п</t>
  </si>
  <si>
    <t>Общий зачёт</t>
  </si>
  <si>
    <t xml:space="preserve">Место </t>
  </si>
  <si>
    <t xml:space="preserve">Очки </t>
  </si>
  <si>
    <t xml:space="preserve">Очки   </t>
  </si>
  <si>
    <t>Очки</t>
  </si>
  <si>
    <t xml:space="preserve">Очки  </t>
  </si>
  <si>
    <t>Сумма очков</t>
  </si>
  <si>
    <t>Строители</t>
  </si>
  <si>
    <t>Здравоохранение</t>
  </si>
  <si>
    <t>Культура</t>
  </si>
  <si>
    <t>Лесные отрасли</t>
  </si>
  <si>
    <t>Связь</t>
  </si>
  <si>
    <t xml:space="preserve">Химические отрасли </t>
  </si>
  <si>
    <t>Металлурги</t>
  </si>
  <si>
    <t>СвердНИИхиммаш</t>
  </si>
  <si>
    <t>СвердловЭнерго</t>
  </si>
  <si>
    <t>Начисление очков:</t>
  </si>
  <si>
    <t>Зачет по обкомам</t>
  </si>
  <si>
    <t>Обком ЖКХ</t>
  </si>
  <si>
    <t>Электропрофсоюзы</t>
  </si>
  <si>
    <t>обкомы</t>
  </si>
  <si>
    <t>ЖКХ</t>
  </si>
  <si>
    <t>Лесники</t>
  </si>
  <si>
    <t>Химики</t>
  </si>
  <si>
    <t>Атомщики</t>
  </si>
  <si>
    <t>Радиочастотный центр</t>
  </si>
  <si>
    <t>Главный судья</t>
  </si>
  <si>
    <t>Место и очки</t>
  </si>
  <si>
    <t>Линде Уралтехгаз</t>
  </si>
  <si>
    <t>Зачёт по организациям, предприятиям</t>
  </si>
  <si>
    <t>ОРТПЦ</t>
  </si>
  <si>
    <t>КаменскСтальКонстр.</t>
  </si>
  <si>
    <t>Рефтинская ГРЭС</t>
  </si>
  <si>
    <t>Невьянский Цементник</t>
  </si>
  <si>
    <t>ЭнергосбыТ Плюс</t>
  </si>
  <si>
    <t>Сельское хозяйство</t>
  </si>
  <si>
    <t>Госучреждения</t>
  </si>
  <si>
    <t>НПО Автоматики</t>
  </si>
  <si>
    <t>ПрофОбщеМаш.РФ</t>
  </si>
  <si>
    <t>СУГРЭС</t>
  </si>
  <si>
    <t>НСММЗ-Ревда</t>
  </si>
  <si>
    <t>Дартс</t>
  </si>
  <si>
    <t>Администрация ПолевскГО</t>
  </si>
  <si>
    <t>Шахматы</t>
  </si>
  <si>
    <t>Стритбол</t>
  </si>
  <si>
    <t>в</t>
  </si>
  <si>
    <t>н/у</t>
  </si>
  <si>
    <t>1 место - 20, 2-е - 18, 3-е - 16, 4-е - 14, 5-е - 13, 6-е - 12, 7-е - 11, 8-е - 10, 9-е - 9, 10-е - 8, 11-е - 7, 12-е - 6, 13-е - 5, 14-е - 4, 15-е - 3.</t>
  </si>
  <si>
    <t>1 место - 30, 2-е - 28, 3-е - 26, 4-е - 24, 5-е - 23, 6-е - 22, 7-е - 21, 8-е - 20, 9-е - 19, 10-е - 18, 11-е - 17, 12-е - 16, 13-е - 15, 14-е - 14, 15-е - 13, 16-е - 12, 17-е - 11, 18-е - 10 и т.д. на очко меньше.</t>
  </si>
  <si>
    <t>Кольцово</t>
  </si>
  <si>
    <t>УТО Авиаработников</t>
  </si>
  <si>
    <t>Уралтрансспецстрой</t>
  </si>
  <si>
    <t>УНИХИМ</t>
  </si>
  <si>
    <t>УралЭластоТехника</t>
  </si>
  <si>
    <t>Л.атлетика</t>
  </si>
  <si>
    <t>УралЭлектроМедь</t>
  </si>
  <si>
    <t>ВГКЗХЕ</t>
  </si>
  <si>
    <t>АОР "НП Знамя"</t>
  </si>
  <si>
    <t>ДЮСАШ ЦАС</t>
  </si>
  <si>
    <t>Невьянский ГО-ЦСП</t>
  </si>
  <si>
    <t>ГУФСИН</t>
  </si>
  <si>
    <t>Березовск.Механ.Завод</t>
  </si>
  <si>
    <t>Комбинат Строит.Мат-лов</t>
  </si>
  <si>
    <t>уч</t>
  </si>
  <si>
    <t>Атомная промышл.РФ</t>
  </si>
  <si>
    <t>Невьянский ГО</t>
  </si>
  <si>
    <t>Роспрофпром</t>
  </si>
  <si>
    <t>Профавиа</t>
  </si>
  <si>
    <t>НТЗМК</t>
  </si>
  <si>
    <t>Обком Связи</t>
  </si>
  <si>
    <t>УПП Вектор</t>
  </si>
  <si>
    <t>радиоэлектр.пром-сть</t>
  </si>
  <si>
    <t>Радиоэлектрон.пром-сть</t>
  </si>
  <si>
    <t>Газпромтрансгаз</t>
  </si>
  <si>
    <t>ПНТЗ</t>
  </si>
  <si>
    <t>МЗИК</t>
  </si>
  <si>
    <t>МОАП</t>
  </si>
  <si>
    <t>З-д керамич.изделий</t>
  </si>
  <si>
    <t>Автомобилисты</t>
  </si>
  <si>
    <t>Автомоб.и Дорож.Хоз-во</t>
  </si>
  <si>
    <t>Газпром</t>
  </si>
  <si>
    <t>Ураласбест</t>
  </si>
  <si>
    <t>УПЗ</t>
  </si>
  <si>
    <t>Верхнетаг.ГРЭС</t>
  </si>
  <si>
    <t>НЛМК-Урал, Ревда</t>
  </si>
  <si>
    <t>УРПСО МЧС</t>
  </si>
  <si>
    <t>КУЛЗ</t>
  </si>
  <si>
    <t>УНИИМ</t>
  </si>
  <si>
    <t>Дорпрофжел</t>
  </si>
  <si>
    <t>СЛК-Цемент</t>
  </si>
  <si>
    <t>ЛСР</t>
  </si>
  <si>
    <t>Кильченко В.А.</t>
  </si>
  <si>
    <t>ЕКПЦ</t>
  </si>
  <si>
    <t>УФПС-АУП</t>
  </si>
  <si>
    <t>УФПС-Первоуральск</t>
  </si>
  <si>
    <t>УФПС-Алапаевск</t>
  </si>
  <si>
    <t>Название обкома</t>
  </si>
  <si>
    <t>ОКП-123 УЭХК</t>
  </si>
  <si>
    <t>УФПС-Ирбит</t>
  </si>
  <si>
    <t>Лыжи</t>
  </si>
  <si>
    <t>Уралтрансмаш</t>
  </si>
  <si>
    <t>УОМЗ</t>
  </si>
  <si>
    <t>УЭМЗ</t>
  </si>
  <si>
    <t>УЗГражд.Авиации</t>
  </si>
  <si>
    <t>Оборонная промышл.РФ</t>
  </si>
  <si>
    <r>
      <rPr>
        <b/>
        <sz val="10"/>
        <color indexed="12"/>
        <rFont val="Arial"/>
        <family val="2"/>
      </rPr>
      <t>Зачёт - по лучшим 11-ти видам из 13-ти</t>
    </r>
    <r>
      <rPr>
        <sz val="10"/>
        <rFont val="Arial"/>
        <family val="2"/>
      </rPr>
      <t>. В случае одинаковой суммы очков учитываются: наибольшее количество участий, далее - наличие первых, вторых, третьих мест.</t>
    </r>
  </si>
  <si>
    <t>Уралтест</t>
  </si>
  <si>
    <t>Старт</t>
  </si>
  <si>
    <t>Т плюс</t>
  </si>
  <si>
    <t>УММ 2</t>
  </si>
  <si>
    <t>XXVII комплексная спартакиада трудящихся Свердловской области в 2023 году</t>
  </si>
  <si>
    <t>Малышева 73</t>
  </si>
  <si>
    <t>Ростелеком</t>
  </si>
  <si>
    <t>СУМЗ</t>
  </si>
  <si>
    <t>УФПС-АУП-Автоколонна</t>
  </si>
  <si>
    <t>Екатеринб.почтамт</t>
  </si>
  <si>
    <t>2023г</t>
  </si>
  <si>
    <t>В-ИсетскаяИФНС</t>
  </si>
  <si>
    <t>66+66</t>
  </si>
  <si>
    <t>67+2</t>
  </si>
  <si>
    <t>28.01.2023 г.</t>
  </si>
  <si>
    <t>БОУЛИНГ</t>
  </si>
  <si>
    <t>в зачёт XXVII Спартакиады трудящихся Свердловской области</t>
  </si>
  <si>
    <t>Спартакиада трудящихся Свердловской области</t>
  </si>
  <si>
    <t>F-1</t>
  </si>
  <si>
    <t>21.01.2023 г.</t>
  </si>
  <si>
    <t>дор</t>
  </si>
  <si>
    <t>Командные результаты</t>
  </si>
  <si>
    <t>Личные результаты</t>
  </si>
  <si>
    <t>Команда / Профсоюз</t>
  </si>
  <si>
    <t xml:space="preserve">       результаты участников</t>
  </si>
  <si>
    <t>сумма</t>
  </si>
  <si>
    <t>итог</t>
  </si>
  <si>
    <t>поток</t>
  </si>
  <si>
    <t>1-й поток</t>
  </si>
  <si>
    <t>дорож.</t>
  </si>
  <si>
    <t>муж</t>
  </si>
  <si>
    <t>жен</t>
  </si>
  <si>
    <t>2</t>
  </si>
  <si>
    <t>Уралмаш-1-Роспрофпром</t>
  </si>
  <si>
    <t>Фамилия, имя</t>
  </si>
  <si>
    <t>Организация</t>
  </si>
  <si>
    <t>очки по играм</t>
  </si>
  <si>
    <t>средн.</t>
  </si>
  <si>
    <t>по-</t>
  </si>
  <si>
    <t>1</t>
  </si>
  <si>
    <r>
      <rPr>
        <b/>
        <sz val="12"/>
        <color indexed="18"/>
        <rFont val="Times New Roman"/>
        <family val="1"/>
      </rPr>
      <t>ВСМПО-1 В.Салда-</t>
    </r>
    <r>
      <rPr>
        <b/>
        <sz val="12"/>
        <rFont val="Times New Roman"/>
        <family val="1"/>
      </rPr>
      <t>ПРОФАВИА</t>
    </r>
  </si>
  <si>
    <t>Мужчины</t>
  </si>
  <si>
    <t>балл</t>
  </si>
  <si>
    <t>ток</t>
  </si>
  <si>
    <t>Газпром трансгаз Екатеринбург</t>
  </si>
  <si>
    <t>Нуриев Александр</t>
  </si>
  <si>
    <t>Черноскутов Юрий</t>
  </si>
  <si>
    <t>Синара-Металлурги</t>
  </si>
  <si>
    <t>3</t>
  </si>
  <si>
    <r>
      <t>Свердловэнерго-1</t>
    </r>
    <r>
      <rPr>
        <b/>
        <sz val="12"/>
        <rFont val="Times New Roman"/>
        <family val="1"/>
      </rPr>
      <t>-Электропрофсоюз</t>
    </r>
  </si>
  <si>
    <t>Комисов Сергей</t>
  </si>
  <si>
    <t>Яковлев Сергей</t>
  </si>
  <si>
    <t>4</t>
  </si>
  <si>
    <r>
      <t>Синара-1-</t>
    </r>
    <r>
      <rPr>
        <b/>
        <sz val="12"/>
        <rFont val="Times New Roman"/>
        <family val="1"/>
      </rPr>
      <t>Металлурги</t>
    </r>
  </si>
  <si>
    <t>Вержболович Анна</t>
  </si>
  <si>
    <t>Колпаков Сергей</t>
  </si>
  <si>
    <t>Свердловэнерго-Электропрофсоюз</t>
  </si>
  <si>
    <t>5</t>
  </si>
  <si>
    <r>
      <rPr>
        <b/>
        <sz val="12"/>
        <color indexed="18"/>
        <rFont val="Times New Roman"/>
        <family val="1"/>
      </rPr>
      <t>ВСМПО-2 В.Салда-</t>
    </r>
    <r>
      <rPr>
        <b/>
        <sz val="12"/>
        <rFont val="Times New Roman"/>
        <family val="1"/>
      </rPr>
      <t>ПРОФАВИА</t>
    </r>
  </si>
  <si>
    <t>Кондратьева Юлия</t>
  </si>
  <si>
    <t>Чудов Сергей</t>
  </si>
  <si>
    <t>СЛК-Цемент-Строители</t>
  </si>
  <si>
    <t>6</t>
  </si>
  <si>
    <r>
      <rPr>
        <b/>
        <sz val="12"/>
        <color indexed="18"/>
        <rFont val="Times New Roman"/>
        <family val="1"/>
      </rPr>
      <t>МЗИК-</t>
    </r>
    <r>
      <rPr>
        <b/>
        <sz val="12"/>
        <rFont val="Times New Roman"/>
        <family val="1"/>
      </rPr>
      <t>ПРОФАВИА</t>
    </r>
  </si>
  <si>
    <t>Куканос Петр</t>
  </si>
  <si>
    <t>7</t>
  </si>
  <si>
    <r>
      <t>ПНТЗ-</t>
    </r>
    <r>
      <rPr>
        <b/>
        <sz val="12"/>
        <rFont val="Times New Roman"/>
        <family val="1"/>
      </rPr>
      <t>Металлурги</t>
    </r>
  </si>
  <si>
    <t>Уралмаш-2-Роспрофпром</t>
  </si>
  <si>
    <t>Осламенко Дмитрий</t>
  </si>
  <si>
    <t>ПНТЗ-Металлурги</t>
  </si>
  <si>
    <t>8</t>
  </si>
  <si>
    <r>
      <t>Синара-2-</t>
    </r>
    <r>
      <rPr>
        <b/>
        <sz val="12"/>
        <rFont val="Times New Roman"/>
        <family val="1"/>
      </rPr>
      <t>Металлурги</t>
    </r>
  </si>
  <si>
    <t>Байманнгаметов Даурен</t>
  </si>
  <si>
    <t>УОМЗ-Роспрофпром</t>
  </si>
  <si>
    <t>9</t>
  </si>
  <si>
    <r>
      <rPr>
        <b/>
        <sz val="12"/>
        <color indexed="18"/>
        <rFont val="Times New Roman"/>
        <family val="1"/>
      </rPr>
      <t>СЛК-Цемент-1-</t>
    </r>
    <r>
      <rPr>
        <b/>
        <sz val="12"/>
        <rFont val="Times New Roman"/>
        <family val="1"/>
      </rPr>
      <t>Строители</t>
    </r>
  </si>
  <si>
    <t>Козин Александр</t>
  </si>
  <si>
    <t>Суханов Юрий</t>
  </si>
  <si>
    <t>Уралтест-Машиностроители</t>
  </si>
  <si>
    <t>10</t>
  </si>
  <si>
    <r>
      <t>Ростелеком-</t>
    </r>
    <r>
      <rPr>
        <b/>
        <sz val="12"/>
        <rFont val="Times New Roman"/>
        <family val="1"/>
      </rPr>
      <t>Связь</t>
    </r>
  </si>
  <si>
    <t>13-14</t>
  </si>
  <si>
    <t>Мельник Александр</t>
  </si>
  <si>
    <t>Хитрин Денис</t>
  </si>
  <si>
    <t>ВСМПО-В.Салда-ПРОФАВИА</t>
  </si>
  <si>
    <t>11</t>
  </si>
  <si>
    <r>
      <t>Уралтест-</t>
    </r>
    <r>
      <rPr>
        <b/>
        <sz val="12"/>
        <rFont val="Times New Roman"/>
        <family val="1"/>
      </rPr>
      <t>Роспрофпром</t>
    </r>
  </si>
  <si>
    <t>Корчинская Елена</t>
  </si>
  <si>
    <t>Иванов Сергей</t>
  </si>
  <si>
    <t>12</t>
  </si>
  <si>
    <r>
      <rPr>
        <b/>
        <sz val="12"/>
        <color indexed="18"/>
        <rFont val="Times New Roman"/>
        <family val="1"/>
      </rPr>
      <t>СЛК-Цемент-2-</t>
    </r>
    <r>
      <rPr>
        <b/>
        <sz val="12"/>
        <rFont val="Times New Roman"/>
        <family val="1"/>
      </rPr>
      <t>Строители</t>
    </r>
  </si>
  <si>
    <t>Теплякова Татьяна</t>
  </si>
  <si>
    <t>Хафизов Вадим</t>
  </si>
  <si>
    <t>Т плюс-Электропрофсоюз</t>
  </si>
  <si>
    <t>13</t>
  </si>
  <si>
    <r>
      <t>ОКП-123 УЭХК, Новоуральск-</t>
    </r>
    <r>
      <rPr>
        <b/>
        <sz val="12"/>
        <rFont val="Times New Roman"/>
        <family val="1"/>
      </rPr>
      <t>Атом.пром-сть</t>
    </r>
  </si>
  <si>
    <t>Волков Дмитрий</t>
  </si>
  <si>
    <t>14</t>
  </si>
  <si>
    <r>
      <t>Свердловэнерго-2</t>
    </r>
    <r>
      <rPr>
        <b/>
        <sz val="12"/>
        <rFont val="Times New Roman"/>
        <family val="1"/>
      </rPr>
      <t>-Электропрофсоюз</t>
    </r>
  </si>
  <si>
    <t>Водоканал, Екатеринбург-ЖКХ</t>
  </si>
  <si>
    <t>Чудинов Иван</t>
  </si>
  <si>
    <t>15</t>
  </si>
  <si>
    <r>
      <t>РЧЦ-</t>
    </r>
    <r>
      <rPr>
        <b/>
        <sz val="12"/>
        <rFont val="Times New Roman"/>
        <family val="1"/>
      </rPr>
      <t>Связь</t>
    </r>
  </si>
  <si>
    <t>11-12</t>
  </si>
  <si>
    <t>Уралмаш-Машиностроители</t>
  </si>
  <si>
    <t>16</t>
  </si>
  <si>
    <r>
      <t>Уралмаш-2-</t>
    </r>
    <r>
      <rPr>
        <b/>
        <sz val="12"/>
        <rFont val="Times New Roman"/>
        <family val="1"/>
      </rPr>
      <t>Роспрофпром</t>
    </r>
  </si>
  <si>
    <t>Недотко Александр</t>
  </si>
  <si>
    <t>Крылов Станислав</t>
  </si>
  <si>
    <t>Ростелеком-Связь</t>
  </si>
  <si>
    <t>17</t>
  </si>
  <si>
    <r>
      <t>Т плюс-</t>
    </r>
    <r>
      <rPr>
        <b/>
        <sz val="12"/>
        <rFont val="Times New Roman"/>
        <family val="1"/>
      </rPr>
      <t>Электропрофсоюз</t>
    </r>
  </si>
  <si>
    <t>Белоножко Николай</t>
  </si>
  <si>
    <t>Баляев Дмитрий</t>
  </si>
  <si>
    <t>18</t>
  </si>
  <si>
    <r>
      <t>УралАсбест</t>
    </r>
    <r>
      <rPr>
        <b/>
        <sz val="12"/>
        <rFont val="Times New Roman"/>
        <family val="1"/>
      </rPr>
      <t>-Строители</t>
    </r>
  </si>
  <si>
    <t>Варфоламеева Екатерина</t>
  </si>
  <si>
    <t>Печерин Алексей</t>
  </si>
  <si>
    <t>19</t>
  </si>
  <si>
    <r>
      <rPr>
        <b/>
        <sz val="12"/>
        <color indexed="18"/>
        <rFont val="Times New Roman"/>
        <family val="1"/>
      </rPr>
      <t>УОМЗ-</t>
    </r>
    <r>
      <rPr>
        <b/>
        <sz val="12"/>
        <rFont val="Times New Roman"/>
        <family val="1"/>
      </rPr>
      <t>Роспрофпром</t>
    </r>
  </si>
  <si>
    <t>Алимова Наталья</t>
  </si>
  <si>
    <t>20</t>
  </si>
  <si>
    <r>
      <t>УФПС-АУП-Автоколонна-</t>
    </r>
    <r>
      <rPr>
        <b/>
        <sz val="12"/>
        <rFont val="Times New Roman"/>
        <family val="1"/>
      </rPr>
      <t>Связь</t>
    </r>
  </si>
  <si>
    <t>7-8</t>
  </si>
  <si>
    <t>Ситников Антон</t>
  </si>
  <si>
    <t>21</t>
  </si>
  <si>
    <r>
      <t>Уралмаш-1-</t>
    </r>
    <r>
      <rPr>
        <b/>
        <sz val="12"/>
        <rFont val="Times New Roman"/>
        <family val="1"/>
      </rPr>
      <t>Роспрофпром</t>
    </r>
  </si>
  <si>
    <t>ВСМПО-1 В.Салда-ПРОФАВИА</t>
  </si>
  <si>
    <t>Шишкин Сергей</t>
  </si>
  <si>
    <t>УПЗ-ПРОФАВИА</t>
  </si>
  <si>
    <t>22</t>
  </si>
  <si>
    <r>
      <rPr>
        <b/>
        <sz val="12"/>
        <color indexed="18"/>
        <rFont val="Times New Roman"/>
        <family val="1"/>
      </rPr>
      <t>УПЗ-</t>
    </r>
    <r>
      <rPr>
        <b/>
        <sz val="12"/>
        <rFont val="Times New Roman"/>
        <family val="1"/>
      </rPr>
      <t>ПРОФАВИА</t>
    </r>
  </si>
  <si>
    <t>Григорьев Михаил</t>
  </si>
  <si>
    <t>РЧЦ-Связь</t>
  </si>
  <si>
    <t>23</t>
  </si>
  <si>
    <r>
      <rPr>
        <b/>
        <sz val="12"/>
        <color indexed="18"/>
        <rFont val="Times New Roman"/>
        <family val="1"/>
      </rPr>
      <t>УЗГА-</t>
    </r>
    <r>
      <rPr>
        <b/>
        <sz val="12"/>
        <rFont val="Times New Roman"/>
        <family val="1"/>
      </rPr>
      <t>УТО Авиаработников</t>
    </r>
  </si>
  <si>
    <t>Мурзин Андрей</t>
  </si>
  <si>
    <t>КУЛЗ-ПРОФАВИА</t>
  </si>
  <si>
    <t>24</t>
  </si>
  <si>
    <r>
      <rPr>
        <b/>
        <sz val="12"/>
        <color indexed="18"/>
        <rFont val="Times New Roman"/>
        <family val="1"/>
      </rPr>
      <t>Малышева 73-</t>
    </r>
    <r>
      <rPr>
        <b/>
        <sz val="12"/>
        <rFont val="Times New Roman"/>
        <family val="1"/>
      </rPr>
      <t>Строители</t>
    </r>
  </si>
  <si>
    <t>Зырянов Максим</t>
  </si>
  <si>
    <t>25</t>
  </si>
  <si>
    <r>
      <rPr>
        <b/>
        <sz val="12"/>
        <color indexed="18"/>
        <rFont val="Times New Roman"/>
        <family val="1"/>
      </rPr>
      <t>КУЛЗ-</t>
    </r>
    <r>
      <rPr>
        <b/>
        <sz val="12"/>
        <rFont val="Times New Roman"/>
        <family val="1"/>
      </rPr>
      <t>ПРОФАВИА</t>
    </r>
  </si>
  <si>
    <t>Алешина Анастасия</t>
  </si>
  <si>
    <t>Бабич Алексей</t>
  </si>
  <si>
    <t>26</t>
  </si>
  <si>
    <r>
      <rPr>
        <b/>
        <sz val="12"/>
        <color indexed="18"/>
        <rFont val="Times New Roman"/>
        <family val="1"/>
      </rPr>
      <t>УАЗ-ГСО-</t>
    </r>
    <r>
      <rPr>
        <b/>
        <sz val="12"/>
        <rFont val="Times New Roman"/>
        <family val="1"/>
      </rPr>
      <t>Госучреждения</t>
    </r>
  </si>
  <si>
    <t>Окулова Ольга</t>
  </si>
  <si>
    <t>Файрушин Денис</t>
  </si>
  <si>
    <t>27</t>
  </si>
  <si>
    <r>
      <rPr>
        <b/>
        <sz val="12"/>
        <color indexed="18"/>
        <rFont val="Times New Roman"/>
        <family val="1"/>
      </rPr>
      <t>ЛСР-</t>
    </r>
    <r>
      <rPr>
        <b/>
        <sz val="12"/>
        <rFont val="Times New Roman"/>
        <family val="1"/>
      </rPr>
      <t>Строители</t>
    </r>
  </si>
  <si>
    <t>15-16</t>
  </si>
  <si>
    <t>Иванов Никита</t>
  </si>
  <si>
    <t>28</t>
  </si>
  <si>
    <r>
      <t>Водоканал, Екатеринбург</t>
    </r>
    <r>
      <rPr>
        <b/>
        <sz val="12"/>
        <rFont val="Times New Roman"/>
        <family val="1"/>
      </rPr>
      <t>-ЖКХ</t>
    </r>
  </si>
  <si>
    <t>ВСМПО-2 В.Салда-ПРОФАВИА</t>
  </si>
  <si>
    <t>Чигринский Сергей</t>
  </si>
  <si>
    <t>29</t>
  </si>
  <si>
    <r>
      <t>В-Таг-ГРЭС-</t>
    </r>
    <r>
      <rPr>
        <b/>
        <sz val="12"/>
        <rFont val="Times New Roman"/>
        <family val="1"/>
      </rPr>
      <t>Электропрофсоюз</t>
    </r>
  </si>
  <si>
    <t>Гниденко Сергей</t>
  </si>
  <si>
    <t>30</t>
  </si>
  <si>
    <r>
      <t>УФПС-АУП-</t>
    </r>
    <r>
      <rPr>
        <b/>
        <sz val="12"/>
        <rFont val="Times New Roman"/>
        <family val="1"/>
      </rPr>
      <t>Связь</t>
    </r>
  </si>
  <si>
    <t>5-6</t>
  </si>
  <si>
    <t>Востриков Станислав</t>
  </si>
  <si>
    <t>31</t>
  </si>
  <si>
    <r>
      <t>УММ 2</t>
    </r>
    <r>
      <rPr>
        <b/>
        <sz val="12"/>
        <rFont val="Times New Roman"/>
        <family val="1"/>
      </rPr>
      <t>-Строители</t>
    </r>
  </si>
  <si>
    <t>Юрьев Антон</t>
  </si>
  <si>
    <t>32</t>
  </si>
  <si>
    <r>
      <t>СТЗ-Полевской-</t>
    </r>
    <r>
      <rPr>
        <b/>
        <sz val="12"/>
        <rFont val="Times New Roman"/>
        <family val="1"/>
      </rPr>
      <t>Металлурги</t>
    </r>
  </si>
  <si>
    <t>Завьялова Екатерина</t>
  </si>
  <si>
    <t>Тихомиров Олег</t>
  </si>
  <si>
    <t>УФПС-АУП-Связь</t>
  </si>
  <si>
    <t>33</t>
  </si>
  <si>
    <r>
      <t>Екатеринб-почтамт-</t>
    </r>
    <r>
      <rPr>
        <b/>
        <sz val="12"/>
        <rFont val="Times New Roman"/>
        <family val="1"/>
      </rPr>
      <t>Связь</t>
    </r>
  </si>
  <si>
    <t>9-10</t>
  </si>
  <si>
    <t>Ильичева Мария</t>
  </si>
  <si>
    <t>Зырянов Максим2</t>
  </si>
  <si>
    <t>Дунаев Андрей</t>
  </si>
  <si>
    <t>МЗИК-ПРОФАВИА</t>
  </si>
  <si>
    <t>Синара-1-Металлурги</t>
  </si>
  <si>
    <t>Ктасин Владимир</t>
  </si>
  <si>
    <t>ОКП-123 УЭХК, Новоуральск-Атомная пром-сть</t>
  </si>
  <si>
    <t>Калугин Андрей</t>
  </si>
  <si>
    <t>Моськин Евгений</t>
  </si>
  <si>
    <t>Малышева 73-Строители</t>
  </si>
  <si>
    <t>Копытов Данил</t>
  </si>
  <si>
    <t>Сидоркина Алена</t>
  </si>
  <si>
    <t>Буртасов Владимир</t>
  </si>
  <si>
    <t>УФПС-АУП-Автоколонна-Связь</t>
  </si>
  <si>
    <t>Пешкина Александра</t>
  </si>
  <si>
    <t>Юшков Павел</t>
  </si>
  <si>
    <t>Синара-2-Металлурги</t>
  </si>
  <si>
    <t>Мамонтов Александр</t>
  </si>
  <si>
    <t>УЗГА-УТО Авиаработников</t>
  </si>
  <si>
    <t>Свиридюк Иван</t>
  </si>
  <si>
    <t>УралАсбест-Строители</t>
  </si>
  <si>
    <t>Шипулин Никита</t>
  </si>
  <si>
    <t>УАЗ-ГСО-Госучреждения</t>
  </si>
  <si>
    <t>Сумина Елена</t>
  </si>
  <si>
    <t>Козлов Иван</t>
  </si>
  <si>
    <t>В-Таг-ГРЭС-Электропрофсоюз</t>
  </si>
  <si>
    <t>Николаева Татьяна</t>
  </si>
  <si>
    <t>Лосев Павел</t>
  </si>
  <si>
    <t>ЛСР-Строители</t>
  </si>
  <si>
    <t>Лобанов Дмитрий</t>
  </si>
  <si>
    <t>Бородин Олег</t>
  </si>
  <si>
    <t>Екатеринб-почтамт-Связь</t>
  </si>
  <si>
    <t>Долгачев Сергей</t>
  </si>
  <si>
    <t>Сажин Геннадий</t>
  </si>
  <si>
    <t>УММ 2-Строители</t>
  </si>
  <si>
    <t>Сотников Александр</t>
  </si>
  <si>
    <t>СТЗ-Полевской-Металлурги</t>
  </si>
  <si>
    <t>Боярских Светлана</t>
  </si>
  <si>
    <t>Петренко Олег</t>
  </si>
  <si>
    <t>Марамыгина Светлана</t>
  </si>
  <si>
    <t>Шелепов Роман</t>
  </si>
  <si>
    <t>Поспелов Михаил</t>
  </si>
  <si>
    <t>Тарасов Алексей</t>
  </si>
  <si>
    <t>Барановский Денис</t>
  </si>
  <si>
    <t>Конурина Анна</t>
  </si>
  <si>
    <t>Чабанов Данил</t>
  </si>
  <si>
    <t>Горелик Светлана</t>
  </si>
  <si>
    <t>Титов Сергей</t>
  </si>
  <si>
    <t>Ахматдинов Руслан</t>
  </si>
  <si>
    <t>Мальков Геннадий</t>
  </si>
  <si>
    <t>Семибратов Станислав</t>
  </si>
  <si>
    <t>Карпов Петр</t>
  </si>
  <si>
    <t>Денисов Владислав</t>
  </si>
  <si>
    <t>Потапова Анна</t>
  </si>
  <si>
    <t>Паньшин Иван</t>
  </si>
  <si>
    <t>Хисматуллина Татьяна</t>
  </si>
  <si>
    <t>Уралтест-Роспрофпром</t>
  </si>
  <si>
    <t>Женщины</t>
  </si>
  <si>
    <t>Подобед Анастасия</t>
  </si>
  <si>
    <t>Сарапулова Дарья</t>
  </si>
  <si>
    <t>Варфоломеева Ольга</t>
  </si>
  <si>
    <t>Шалимова Юлия</t>
  </si>
  <si>
    <t>Каткова Дарья</t>
  </si>
  <si>
    <t>Сорокина Анна</t>
  </si>
  <si>
    <t>Кулагина Ольга</t>
  </si>
  <si>
    <t>Пивоварова Ирина</t>
  </si>
  <si>
    <t>Дунаева Ксения</t>
  </si>
  <si>
    <t>Утюмова Мунаварра</t>
  </si>
  <si>
    <t>Солдатенко Екатерина</t>
  </si>
  <si>
    <t>Красноперова Оксана</t>
  </si>
  <si>
    <t>Шестакова Ксения</t>
  </si>
  <si>
    <t>Югрина Виктория</t>
  </si>
  <si>
    <t>Чеснокова Антонина</t>
  </si>
  <si>
    <t>Архипова Мария</t>
  </si>
  <si>
    <t>Гилева Надежда</t>
  </si>
  <si>
    <t>Рахимьянова Виктория</t>
  </si>
  <si>
    <t>Дергунова Людмила</t>
  </si>
  <si>
    <t>Булдакова Елена</t>
  </si>
  <si>
    <t>Стрекалова Крестина</t>
  </si>
  <si>
    <t>Копылова Юлия</t>
  </si>
  <si>
    <t>Москвичева Ольга</t>
  </si>
  <si>
    <t>2-й поток</t>
  </si>
  <si>
    <t>Рассказова Наталья</t>
  </si>
  <si>
    <t>204</t>
  </si>
  <si>
    <t>Федосова Светлана</t>
  </si>
  <si>
    <t>Кошелева Татьяна</t>
  </si>
  <si>
    <t>Ярос Елена</t>
  </si>
  <si>
    <t>Паншина Любовь</t>
  </si>
  <si>
    <t>Мозговенко Анастасия</t>
  </si>
  <si>
    <t>Курочкина Анна</t>
  </si>
  <si>
    <t>Осадчая Вера</t>
  </si>
  <si>
    <t>Сторожилова Лариса</t>
  </si>
  <si>
    <t>205</t>
  </si>
  <si>
    <t>Седова Любовь</t>
  </si>
  <si>
    <t>Свяжина Ирина</t>
  </si>
  <si>
    <t>Поспелова Ирина</t>
  </si>
  <si>
    <t>Вуколова Татьяна</t>
  </si>
  <si>
    <t>206</t>
  </si>
  <si>
    <t>Лют Елена</t>
  </si>
  <si>
    <t>Юдина Мария</t>
  </si>
  <si>
    <t>Чайка Александра</t>
  </si>
  <si>
    <t>Козлова Анастасия</t>
  </si>
  <si>
    <t>Аксентьева Наталья</t>
  </si>
  <si>
    <t>207</t>
  </si>
  <si>
    <t>Свердловэнерго-1-Электропрофсоюз</t>
  </si>
  <si>
    <t>Толмачева Елизавета</t>
  </si>
  <si>
    <t>Абрамова Юлия</t>
  </si>
  <si>
    <t>Холкина Надежда</t>
  </si>
  <si>
    <t>Сергеева Дарья</t>
  </si>
  <si>
    <t>208</t>
  </si>
  <si>
    <t>Свердловэнерго-2-Электропрофсоюз</t>
  </si>
  <si>
    <t>Бородина Валерия</t>
  </si>
  <si>
    <t>Примечание. В случае равной суммы очков преимущество - по лучшей (из двух) игр.</t>
  </si>
  <si>
    <t xml:space="preserve">Кильченко В.А. </t>
  </si>
  <si>
    <t>209</t>
  </si>
  <si>
    <t>СЛК-Цемент-1-Строители</t>
  </si>
  <si>
    <t>210</t>
  </si>
  <si>
    <t>СЛК-Цемент-2-Строители</t>
  </si>
  <si>
    <t>211</t>
  </si>
  <si>
    <t>212</t>
  </si>
  <si>
    <t>Лесмаш-Лесники</t>
  </si>
  <si>
    <t>Богданов Дмитрий</t>
  </si>
  <si>
    <t>Варварин Олег</t>
  </si>
  <si>
    <t>Измоденова Галина</t>
  </si>
  <si>
    <t>Мозырева Мария</t>
  </si>
  <si>
    <t>213</t>
  </si>
  <si>
    <t>214</t>
  </si>
  <si>
    <t>215</t>
  </si>
  <si>
    <t>216</t>
  </si>
  <si>
    <t>0-й поток</t>
  </si>
  <si>
    <t>05-06</t>
  </si>
  <si>
    <t>07-08</t>
  </si>
  <si>
    <t>ШАХМАТЫ</t>
  </si>
  <si>
    <t>XXVII Комплексная Спартакиада трудящихся в 2023 году</t>
  </si>
  <si>
    <t>27-я Спартакиада трудящихся СО</t>
  </si>
  <si>
    <t>Тверитина, 44</t>
  </si>
  <si>
    <t>Командный  зачет</t>
  </si>
  <si>
    <t>Уральская шахматная академия</t>
  </si>
  <si>
    <t>Личный  зачет</t>
  </si>
  <si>
    <t>по турам</t>
  </si>
  <si>
    <t>Участники</t>
  </si>
  <si>
    <t>Результат по турам</t>
  </si>
  <si>
    <t>Коэффициент</t>
  </si>
  <si>
    <t>ме-</t>
  </si>
  <si>
    <t>Рейтинг</t>
  </si>
  <si>
    <t>Ме-</t>
  </si>
  <si>
    <t>Ст.</t>
  </si>
  <si>
    <t>1.Тур</t>
  </si>
  <si>
    <t>Гр</t>
  </si>
  <si>
    <t>2.Тур</t>
  </si>
  <si>
    <t>3.Тур</t>
  </si>
  <si>
    <t>4.Тур</t>
  </si>
  <si>
    <t>5.Тур</t>
  </si>
  <si>
    <t>6.Тур</t>
  </si>
  <si>
    <t>7.Тур</t>
  </si>
  <si>
    <t>BH.</t>
  </si>
  <si>
    <t>FIDE</t>
  </si>
  <si>
    <t>Рейт.</t>
  </si>
  <si>
    <t>рейт</t>
  </si>
  <si>
    <t>Команда</t>
  </si>
  <si>
    <t>к-во участников</t>
  </si>
  <si>
    <t>Очки и место участника</t>
  </si>
  <si>
    <t>жн</t>
  </si>
  <si>
    <t>Бухг</t>
  </si>
  <si>
    <t>Бухг-ус</t>
  </si>
  <si>
    <t>нараст</t>
  </si>
  <si>
    <t>сто</t>
  </si>
  <si>
    <t>стартовый</t>
  </si>
  <si>
    <t>с</t>
  </si>
  <si>
    <t>ц</t>
  </si>
  <si>
    <t>о</t>
  </si>
  <si>
    <t>Бухг-у</t>
  </si>
  <si>
    <t>подразделение</t>
  </si>
  <si>
    <t>всего</t>
  </si>
  <si>
    <t>Чикарев Константин</t>
  </si>
  <si>
    <t>ч</t>
  </si>
  <si>
    <t>б</t>
  </si>
  <si>
    <t>½</t>
  </si>
  <si>
    <t>32½</t>
  </si>
  <si>
    <t>28½</t>
  </si>
  <si>
    <t>ВСМПО</t>
  </si>
  <si>
    <t>Чащин Михаил</t>
  </si>
  <si>
    <t>25½</t>
  </si>
  <si>
    <t>Чащин Михаил Викторович</t>
  </si>
  <si>
    <t>53</t>
  </si>
  <si>
    <t>38</t>
  </si>
  <si>
    <t>30½</t>
  </si>
  <si>
    <t>место участника:</t>
  </si>
  <si>
    <t>Жильченко Роман</t>
  </si>
  <si>
    <t>23½</t>
  </si>
  <si>
    <t>Жильченко Роман В</t>
  </si>
  <si>
    <t>56</t>
  </si>
  <si>
    <t>40</t>
  </si>
  <si>
    <t>0</t>
  </si>
  <si>
    <t>5½</t>
  </si>
  <si>
    <t>Ситниковский Сергей</t>
  </si>
  <si>
    <t>22½</t>
  </si>
  <si>
    <t>36</t>
  </si>
  <si>
    <t>27½</t>
  </si>
  <si>
    <t>Третьяков Евгений</t>
  </si>
  <si>
    <t>34</t>
  </si>
  <si>
    <t>26½</t>
  </si>
  <si>
    <t>Постовалов Андрей</t>
  </si>
  <si>
    <t>Газпром трансгаз</t>
  </si>
  <si>
    <t>21½</t>
  </si>
  <si>
    <t>66</t>
  </si>
  <si>
    <t>61</t>
  </si>
  <si>
    <t>Кшняйкин Григорий</t>
  </si>
  <si>
    <t>59</t>
  </si>
  <si>
    <t>52</t>
  </si>
  <si>
    <t>35</t>
  </si>
  <si>
    <t>Татауров Андрей</t>
  </si>
  <si>
    <t>42</t>
  </si>
  <si>
    <t>44</t>
  </si>
  <si>
    <t>37</t>
  </si>
  <si>
    <t>Полиевец Аркадий</t>
  </si>
  <si>
    <t>УЭХК</t>
  </si>
  <si>
    <t>19½</t>
  </si>
  <si>
    <t>Полиевец Аркадий Маркович</t>
  </si>
  <si>
    <t>41</t>
  </si>
  <si>
    <t>СвердловЭнерго-1</t>
  </si>
  <si>
    <t>Деваев Александр</t>
  </si>
  <si>
    <t>Деваев Александр Львович</t>
  </si>
  <si>
    <t>39</t>
  </si>
  <si>
    <t>55</t>
  </si>
  <si>
    <t>Чебаков Андрей</t>
  </si>
  <si>
    <t>18½</t>
  </si>
  <si>
    <t>Чебаков Андрей Валерьевич</t>
  </si>
  <si>
    <t>67</t>
  </si>
  <si>
    <t>Т Плюс</t>
  </si>
  <si>
    <t>Перевозкин Дмитрий</t>
  </si>
  <si>
    <t>57</t>
  </si>
  <si>
    <t>4½</t>
  </si>
  <si>
    <t>34½</t>
  </si>
  <si>
    <t>Егоров Владимир</t>
  </si>
  <si>
    <t>Егоров Владимир Алексеевич</t>
  </si>
  <si>
    <t>33½</t>
  </si>
  <si>
    <t>29½</t>
  </si>
  <si>
    <t>Ерёмкин Руслан</t>
  </si>
  <si>
    <t>УЗГА</t>
  </si>
  <si>
    <t>Тутынин Василий</t>
  </si>
  <si>
    <t>Тутынин Василий Валентинович</t>
  </si>
  <si>
    <t>46</t>
  </si>
  <si>
    <t>Чечеткин Евгений</t>
  </si>
  <si>
    <t>51</t>
  </si>
  <si>
    <t>Балашов Степан</t>
  </si>
  <si>
    <t>45</t>
  </si>
  <si>
    <t>Микулич Валерия</t>
  </si>
  <si>
    <t>Микулич Валерия Евгеньевна</t>
  </si>
  <si>
    <t>47</t>
  </si>
  <si>
    <t>43</t>
  </si>
  <si>
    <t>Макаров Дмитрий</t>
  </si>
  <si>
    <t>17½</t>
  </si>
  <si>
    <t>Макаров Дмитрий Алексеевич</t>
  </si>
  <si>
    <t>СТЗ</t>
  </si>
  <si>
    <t>Молчанов Валерий</t>
  </si>
  <si>
    <t>Киво Алексей</t>
  </si>
  <si>
    <t>50</t>
  </si>
  <si>
    <t>Михеев Дмитрий</t>
  </si>
  <si>
    <t>48</t>
  </si>
  <si>
    <t>Фролов Александр</t>
  </si>
  <si>
    <t>Фролов Александр Владимирович</t>
  </si>
  <si>
    <t>65</t>
  </si>
  <si>
    <t>Ташиев Алимбек</t>
  </si>
  <si>
    <t>Буторин Вячеслав</t>
  </si>
  <si>
    <t>СвердловЭнерго-2</t>
  </si>
  <si>
    <t>Новоселов Николай</t>
  </si>
  <si>
    <t>ЗКИ</t>
  </si>
  <si>
    <t>16½</t>
  </si>
  <si>
    <t>Новоселов Николай Сергеевич</t>
  </si>
  <si>
    <t>Большаков Олег</t>
  </si>
  <si>
    <t>Большаков Олег Павлович</t>
  </si>
  <si>
    <t>64</t>
  </si>
  <si>
    <t>УРАЛАСБЕСТ</t>
  </si>
  <si>
    <t>Николаев Сергей</t>
  </si>
  <si>
    <t>Обком связи</t>
  </si>
  <si>
    <t>58</t>
  </si>
  <si>
    <t>Потапов Артем</t>
  </si>
  <si>
    <t>Потапов Артем Сергеевич</t>
  </si>
  <si>
    <t>49</t>
  </si>
  <si>
    <t>62</t>
  </si>
  <si>
    <t>24½</t>
  </si>
  <si>
    <t>Киселев Александр</t>
  </si>
  <si>
    <t>Киселев Александр Анатольевич</t>
  </si>
  <si>
    <t>Аюпов Альберт</t>
  </si>
  <si>
    <t>Аюпов Альберт Рамисович</t>
  </si>
  <si>
    <t>60</t>
  </si>
  <si>
    <t>Боровков Александр</t>
  </si>
  <si>
    <t>54</t>
  </si>
  <si>
    <t>Селяхин Алексей</t>
  </si>
  <si>
    <t>20½</t>
  </si>
  <si>
    <t>Богаткин Александр</t>
  </si>
  <si>
    <t>3½</t>
  </si>
  <si>
    <t xml:space="preserve"> - </t>
  </si>
  <si>
    <t>Ван-Фу-Па Виталий</t>
  </si>
  <si>
    <t>Ващенко Александр</t>
  </si>
  <si>
    <t>Ващенко Александр Викторович</t>
  </si>
  <si>
    <t>Искаков Максим</t>
  </si>
  <si>
    <t>63</t>
  </si>
  <si>
    <t>Грязнов Александр</t>
  </si>
  <si>
    <t>68</t>
  </si>
  <si>
    <t>Войтин Андрей</t>
  </si>
  <si>
    <t>12½</t>
  </si>
  <si>
    <t>Якубчик Владимир</t>
  </si>
  <si>
    <t>Якубчик Владимир Васильевич</t>
  </si>
  <si>
    <t>69</t>
  </si>
  <si>
    <t>Мойкин Сергей</t>
  </si>
  <si>
    <t>В-Тагильская ГРЭС</t>
  </si>
  <si>
    <t>Иванов Иван</t>
  </si>
  <si>
    <t>Иванов Иван Михайлович</t>
  </si>
  <si>
    <t>Журавлев Владимир</t>
  </si>
  <si>
    <t>Журавлев Владимир Евгеньевич</t>
  </si>
  <si>
    <t>Большаков Аркадий</t>
  </si>
  <si>
    <t>Гейс Александр</t>
  </si>
  <si>
    <t>Казаков-Апкаримов Павел</t>
  </si>
  <si>
    <t>Упоров Василий</t>
  </si>
  <si>
    <t>Упоров Василий Алексеевич</t>
  </si>
  <si>
    <t>Осинцев Вячеслав</t>
  </si>
  <si>
    <t>Осинцев Вячеслав Николаевич</t>
  </si>
  <si>
    <t>Кондратьев Павел</t>
  </si>
  <si>
    <t>Кондратьев Павел Сергеевич</t>
  </si>
  <si>
    <t>всего участников:</t>
  </si>
  <si>
    <t>Калачев Владимир</t>
  </si>
  <si>
    <t>Калачев Владимир Владимирович</t>
  </si>
  <si>
    <t>Смирнов Дмитрий</t>
  </si>
  <si>
    <t>Хамкин Вадим</t>
  </si>
  <si>
    <t>Хамкин Вадим Владимирович</t>
  </si>
  <si>
    <t>2½</t>
  </si>
  <si>
    <t>Шилов Сергей</t>
  </si>
  <si>
    <t>8½</t>
  </si>
  <si>
    <t>Сачков Роман</t>
  </si>
  <si>
    <t>9½</t>
  </si>
  <si>
    <t>Сачков Роман Сергеевич</t>
  </si>
  <si>
    <t>-</t>
  </si>
  <si>
    <t>Лопаревич Сергей</t>
  </si>
  <si>
    <t>7½</t>
  </si>
  <si>
    <t>Лопаревич Сергей Владимирович</t>
  </si>
  <si>
    <t>Главный судья спартакиады</t>
  </si>
  <si>
    <t>Едрух Константин</t>
  </si>
  <si>
    <t>Едрух Константин Валентинович</t>
  </si>
  <si>
    <t>Пятилетов Василий</t>
  </si>
  <si>
    <t>Пятилетов Василий Юрьевич</t>
  </si>
  <si>
    <t>Главный судья по шахматам</t>
  </si>
  <si>
    <t>Онищук А.Л.</t>
  </si>
  <si>
    <t>Шелепов Роман Юрьевич</t>
  </si>
  <si>
    <t>Жихарев Ростислав</t>
  </si>
  <si>
    <t>Пашков Павел</t>
  </si>
  <si>
    <t>Пашков Павел Васильевич</t>
  </si>
  <si>
    <t>Ахматгиреев Марат</t>
  </si>
  <si>
    <t>Ахматгиреев Марат Ренатович</t>
  </si>
  <si>
    <t>Нехай Олег</t>
  </si>
  <si>
    <t>Нехай Олег Михайлович</t>
  </si>
  <si>
    <t>Лохнев Юрий</t>
  </si>
  <si>
    <t>Лохнев Юрий Владимирович</t>
  </si>
  <si>
    <t>Усанин Кирилл</t>
  </si>
  <si>
    <t>Усанин Кирилл Алексеевич</t>
  </si>
  <si>
    <t>Костарев Никита</t>
  </si>
  <si>
    <t>Костарев Никита Андреевич</t>
  </si>
  <si>
    <t>Бутиков Михаил</t>
  </si>
  <si>
    <t>Бутиков Михаил Александрович</t>
  </si>
  <si>
    <t>Басыров Руслан</t>
  </si>
  <si>
    <t>Басыров Руслан Касимович</t>
  </si>
  <si>
    <t>Бурцев Алексей</t>
  </si>
  <si>
    <t>Бурцев Алексей Николаевич</t>
  </si>
  <si>
    <t>15½</t>
  </si>
  <si>
    <t>14½</t>
  </si>
  <si>
    <t xml:space="preserve">Примечание. </t>
  </si>
  <si>
    <t>Примечание. С - соперник (по занятому итоговому месту), ц - цвет фигур, о - очки в туре.</t>
  </si>
  <si>
    <t>Швейцарская система. 7 туров. Назначение соперника в туре - по компьютерной жеребьёвке.</t>
  </si>
  <si>
    <t>Примечание. В случае равенства очков у нескольких участников учитываются:</t>
  </si>
  <si>
    <t>Программа Swiss-Manager разработка и права © by DI.Heinz Herzog, 1230 Vienna Joh.Teufelg.39-47/7/9,</t>
  </si>
  <si>
    <t xml:space="preserve">1. Коэффициент № 1 - "Бухгольца" (очки соперников). </t>
  </si>
  <si>
    <t>Mail:h.herzog@swiss-manager.at,homepage http://swiss-manager.at, User:Ural chess Academy, 20.01.2023</t>
  </si>
  <si>
    <t xml:space="preserve">2. Коэффициент № 2 - усечённый "Бухгольц". </t>
  </si>
  <si>
    <t xml:space="preserve">3. Коэффициент № 3 - нарастания. </t>
  </si>
  <si>
    <t>Очки красным цветом - игра белыми фигурами, чёрным - чёрными.</t>
  </si>
  <si>
    <t>Примечание. В случае равенства очков у нескольких команд, преимущество имеет команда с лучшим личным результатом.</t>
  </si>
  <si>
    <t>58+8</t>
  </si>
  <si>
    <t>04.02.2023 г.</t>
  </si>
  <si>
    <r>
      <t xml:space="preserve">Результаты матчей по </t>
    </r>
    <r>
      <rPr>
        <b/>
        <sz val="10"/>
        <color indexed="60"/>
        <rFont val="Arial Cyr"/>
        <family val="0"/>
      </rPr>
      <t>БИЛЬЯРДУ</t>
    </r>
  </si>
  <si>
    <t>ДАТА</t>
  </si>
  <si>
    <t>Уралтест-1</t>
  </si>
  <si>
    <t>в зачет Спартакиады трудящихся в 2023 году</t>
  </si>
  <si>
    <t>МУЖСКИЕ ПАРЫ</t>
  </si>
  <si>
    <t>10.30-18.30</t>
  </si>
  <si>
    <t>25 команд</t>
  </si>
  <si>
    <t>8-6,8-5</t>
  </si>
  <si>
    <t>8-0,2-8,8-4</t>
  </si>
  <si>
    <t>8-5,8-5</t>
  </si>
  <si>
    <t>8-5,7-8,8-0</t>
  </si>
  <si>
    <t>Водоканал-2</t>
  </si>
  <si>
    <t>8-2,8-4</t>
  </si>
  <si>
    <t>8-2,8-5</t>
  </si>
  <si>
    <t>Х</t>
  </si>
  <si>
    <t>8-4,4-8,8-1</t>
  </si>
  <si>
    <t>1/2</t>
  </si>
  <si>
    <t>8-3,8-3</t>
  </si>
  <si>
    <t>8-0,7-8,8-2</t>
  </si>
  <si>
    <t>УЗГА-2</t>
  </si>
  <si>
    <t>8-1,8-3</t>
  </si>
  <si>
    <t>8-6,6-8,8-1</t>
  </si>
  <si>
    <t>8-7,8-4</t>
  </si>
  <si>
    <t>РЧЦ-2</t>
  </si>
  <si>
    <t>8-5,8-3</t>
  </si>
  <si>
    <t>8-0,8-3</t>
  </si>
  <si>
    <t>Уралтест-2</t>
  </si>
  <si>
    <t>1место</t>
  </si>
  <si>
    <t>8-1,8-2</t>
  </si>
  <si>
    <t>7-8,8-1,8-1</t>
  </si>
  <si>
    <t>СЛК Цемент</t>
  </si>
  <si>
    <t>2место</t>
  </si>
  <si>
    <t>8-7,7-8,8-7</t>
  </si>
  <si>
    <t>8-2,8-2</t>
  </si>
  <si>
    <t>8-0,8-7</t>
  </si>
  <si>
    <t>8-2,8-1</t>
  </si>
  <si>
    <t>Водоканал-1</t>
  </si>
  <si>
    <t>8-7,8-0</t>
  </si>
  <si>
    <t>РЧЦ-1</t>
  </si>
  <si>
    <t>8-4,8-7</t>
  </si>
  <si>
    <t>УЗГА-1</t>
  </si>
  <si>
    <t>-25</t>
  </si>
  <si>
    <t>1-й тур</t>
  </si>
  <si>
    <t>2-й тур</t>
  </si>
  <si>
    <t>8-3,6-8,8-4</t>
  </si>
  <si>
    <t>8-5,5-8,8-6</t>
  </si>
  <si>
    <t>3место</t>
  </si>
  <si>
    <t>3-й тур</t>
  </si>
  <si>
    <t>7-й тур</t>
  </si>
  <si>
    <t>-52</t>
  </si>
  <si>
    <t>4-й тур</t>
  </si>
  <si>
    <t>8-й тур</t>
  </si>
  <si>
    <t>5-й тур</t>
  </si>
  <si>
    <t>9-й тур</t>
  </si>
  <si>
    <t>6-й тур</t>
  </si>
  <si>
    <t>10-й тур</t>
  </si>
  <si>
    <t>За выход в основной финал</t>
  </si>
  <si>
    <t>-16</t>
  </si>
  <si>
    <t>-1</t>
  </si>
  <si>
    <t>9-6,8-2</t>
  </si>
  <si>
    <t>8-4,4-8,8-2</t>
  </si>
  <si>
    <t>-21</t>
  </si>
  <si>
    <t>8-7,8-1</t>
  </si>
  <si>
    <t>-15</t>
  </si>
  <si>
    <t>-3</t>
  </si>
  <si>
    <t>8-4,8-1</t>
  </si>
  <si>
    <t>-4</t>
  </si>
  <si>
    <t>-22</t>
  </si>
  <si>
    <t>8-7,8-3</t>
  </si>
  <si>
    <t>-14</t>
  </si>
  <si>
    <t>-5</t>
  </si>
  <si>
    <t>-24</t>
  </si>
  <si>
    <t>8-5,4-8,8-5</t>
  </si>
  <si>
    <t>8-6,8-2</t>
  </si>
  <si>
    <t>5-8,8-2,8-6</t>
  </si>
  <si>
    <t>-12</t>
  </si>
  <si>
    <t>за 1-3 места</t>
  </si>
  <si>
    <t>8-0,8-4</t>
  </si>
  <si>
    <t>-13</t>
  </si>
  <si>
    <t>4-8,8-2,8-3</t>
  </si>
  <si>
    <t>-23</t>
  </si>
  <si>
    <t>-7</t>
  </si>
  <si>
    <t>-19</t>
  </si>
  <si>
    <t>8-7,8-7</t>
  </si>
  <si>
    <t>8-7,8-2</t>
  </si>
  <si>
    <t>-8</t>
  </si>
  <si>
    <t>8-2,8-3</t>
  </si>
  <si>
    <t>8-3,8-2</t>
  </si>
  <si>
    <t>8-7,7-8,8-6</t>
  </si>
  <si>
    <t>-20</t>
  </si>
  <si>
    <t>4место</t>
  </si>
  <si>
    <t>-50</t>
  </si>
  <si>
    <t>-10</t>
  </si>
  <si>
    <t>6-8,8-7,1-0</t>
  </si>
  <si>
    <t>8-0,8-1</t>
  </si>
  <si>
    <t>8-1,8-4</t>
  </si>
  <si>
    <t>11-14м</t>
  </si>
  <si>
    <t>-41</t>
  </si>
  <si>
    <t>2/2</t>
  </si>
  <si>
    <t>5/4=+1, 55-47=+8</t>
  </si>
  <si>
    <t>11м</t>
  </si>
  <si>
    <t>21-26м</t>
  </si>
  <si>
    <t>-39</t>
  </si>
  <si>
    <t>5/4=+1, 55-54=+3</t>
  </si>
  <si>
    <t>12м</t>
  </si>
  <si>
    <t>-26</t>
  </si>
  <si>
    <t>0/2</t>
  </si>
  <si>
    <t>1/4=-3, 24-36=-12</t>
  </si>
  <si>
    <t>21м</t>
  </si>
  <si>
    <t>-40</t>
  </si>
  <si>
    <t>4/4=0, 49-41=+8</t>
  </si>
  <si>
    <t>13м</t>
  </si>
  <si>
    <t>-31</t>
  </si>
  <si>
    <t>1/4=-3, 19-31=-12</t>
  </si>
  <si>
    <t>22м</t>
  </si>
  <si>
    <t>-38</t>
  </si>
  <si>
    <t>4/5=-1, 51-54=-3</t>
  </si>
  <si>
    <t>14м</t>
  </si>
  <si>
    <t>-28</t>
  </si>
  <si>
    <t>1/4=-3, 20-37=-17</t>
  </si>
  <si>
    <t>23м</t>
  </si>
  <si>
    <t>-30</t>
  </si>
  <si>
    <t>0/4=-4, 9-32=-23</t>
  </si>
  <si>
    <t>24м</t>
  </si>
  <si>
    <t>-47</t>
  </si>
  <si>
    <t>-29</t>
  </si>
  <si>
    <t>0/4=-4, 7-32=-25</t>
  </si>
  <si>
    <t>25м</t>
  </si>
  <si>
    <t>5м</t>
  </si>
  <si>
    <t>-48</t>
  </si>
  <si>
    <t>-51</t>
  </si>
  <si>
    <t>6м</t>
  </si>
  <si>
    <t>15-20м</t>
  </si>
  <si>
    <t>-44</t>
  </si>
  <si>
    <t>-35</t>
  </si>
  <si>
    <t>4/4=0, 44-46=-2</t>
  </si>
  <si>
    <t>15м</t>
  </si>
  <si>
    <t>7м</t>
  </si>
  <si>
    <t>-32</t>
  </si>
  <si>
    <t>3/4=-1, 37-43=-6</t>
  </si>
  <si>
    <t>16м</t>
  </si>
  <si>
    <t>-45</t>
  </si>
  <si>
    <t>-34</t>
  </si>
  <si>
    <t>2/4=-2, 32-35=-3</t>
  </si>
  <si>
    <t>17м</t>
  </si>
  <si>
    <t>8м</t>
  </si>
  <si>
    <t>-36</t>
  </si>
  <si>
    <t>2/4=-2, 24-37=-13</t>
  </si>
  <si>
    <t>18м</t>
  </si>
  <si>
    <t>-37</t>
  </si>
  <si>
    <t>2/5=-3, 25-47=-22</t>
  </si>
  <si>
    <t>19м</t>
  </si>
  <si>
    <t>-42</t>
  </si>
  <si>
    <t>-33</t>
  </si>
  <si>
    <t>0/4=-4, 11-32=-21</t>
  </si>
  <si>
    <t>20м</t>
  </si>
  <si>
    <t>9м</t>
  </si>
  <si>
    <t>-43</t>
  </si>
  <si>
    <t>10м</t>
  </si>
  <si>
    <t>2023 год</t>
  </si>
  <si>
    <t>ЗАЧЕТ ПО ОРГАНИЗАЦИЯМ:</t>
  </si>
  <si>
    <t>ИТОГОВЫЕ МЕСТА:</t>
  </si>
  <si>
    <t>ЗАЧЕТ ПО ОБКОМАМ:</t>
  </si>
  <si>
    <t>Участники:</t>
  </si>
  <si>
    <t>М</t>
  </si>
  <si>
    <t>Команды:</t>
  </si>
  <si>
    <t>Обкомы:</t>
  </si>
  <si>
    <t>Организации:</t>
  </si>
  <si>
    <t>сеян</t>
  </si>
  <si>
    <t>Иванов Виталий</t>
  </si>
  <si>
    <t xml:space="preserve"> / </t>
  </si>
  <si>
    <t>Кувыков Никита</t>
  </si>
  <si>
    <t>Путилов Сергей</t>
  </si>
  <si>
    <t>Шахматов Александр</t>
  </si>
  <si>
    <t>Савинкин Николай</t>
  </si>
  <si>
    <t>Хохлов Александр</t>
  </si>
  <si>
    <t>Зырянов Александр</t>
  </si>
  <si>
    <t>Гриненко Андрей</t>
  </si>
  <si>
    <t>Карнельзин Алексей</t>
  </si>
  <si>
    <t>Михайлов Алексей</t>
  </si>
  <si>
    <t>Рябов Илья</t>
  </si>
  <si>
    <t>Платонов Дмитрий</t>
  </si>
  <si>
    <t>Карочкин Андрей</t>
  </si>
  <si>
    <t>Грищенко Евгений</t>
  </si>
  <si>
    <t>Бондарь Эдуард</t>
  </si>
  <si>
    <t>Нужный Сергей</t>
  </si>
  <si>
    <t>Нужный Вадим</t>
  </si>
  <si>
    <t>Корнилов Григорий</t>
  </si>
  <si>
    <t>Удилов Евгений</t>
  </si>
  <si>
    <t>УТО авиаработников</t>
  </si>
  <si>
    <t>Никитин Валерий</t>
  </si>
  <si>
    <t>Зотин Владимир</t>
  </si>
  <si>
    <t>Фёдоров Валерий</t>
  </si>
  <si>
    <t>Коровин Александр</t>
  </si>
  <si>
    <t>Сергеев Олег</t>
  </si>
  <si>
    <t>Попков Александр</t>
  </si>
  <si>
    <t>Ластовский Андрей</t>
  </si>
  <si>
    <t>Колясников Павел</t>
  </si>
  <si>
    <t>Клюкин Олег</t>
  </si>
  <si>
    <t>Шмельков Андрей</t>
  </si>
  <si>
    <t>Григорьев Андрей</t>
  </si>
  <si>
    <t>Ядыкин Денис</t>
  </si>
  <si>
    <t>Андрюков Максим</t>
  </si>
  <si>
    <t>Бучкевич Андрей</t>
  </si>
  <si>
    <t>Цимбаленко Алексей</t>
  </si>
  <si>
    <t>Гейко Александр</t>
  </si>
  <si>
    <t>Третьяков Днис</t>
  </si>
  <si>
    <t>Тузов Александр</t>
  </si>
  <si>
    <t>Еремеев Игорь</t>
  </si>
  <si>
    <t>Сенькин Николай</t>
  </si>
  <si>
    <t>Емельянов Андрей</t>
  </si>
  <si>
    <t>Сафронов Денис</t>
  </si>
  <si>
    <t>Новоселов Валерий</t>
  </si>
  <si>
    <t>Старостенко Матвей</t>
  </si>
  <si>
    <t>Макаров Анатолий</t>
  </si>
  <si>
    <t>Ульянов Евгений</t>
  </si>
  <si>
    <t>Крылосова Екатерина</t>
  </si>
  <si>
    <t>Кротов Александр</t>
  </si>
  <si>
    <t>Афанасьева Алена</t>
  </si>
  <si>
    <t>Ефанов Игорь</t>
  </si>
  <si>
    <t>Ефанова Софья</t>
  </si>
  <si>
    <t>ПРОФАВИА</t>
  </si>
  <si>
    <t>Парахина Наталья</t>
  </si>
  <si>
    <t>Бойко Анатолий</t>
  </si>
  <si>
    <t>Галина Альбина</t>
  </si>
  <si>
    <t>Бедерин Антон</t>
  </si>
  <si>
    <t>Лихачёва Наталья</t>
  </si>
  <si>
    <t>Дюдинов Владимир</t>
  </si>
  <si>
    <t>Обк.СВЯЗИ</t>
  </si>
  <si>
    <t>СВЯЗЬ</t>
  </si>
  <si>
    <t>Дюкарева Ирина</t>
  </si>
  <si>
    <t>Ек.почтамт</t>
  </si>
  <si>
    <t>(8команд)</t>
  </si>
  <si>
    <t>БК Фортуна</t>
  </si>
  <si>
    <t>04 февраля 2023 г.</t>
  </si>
  <si>
    <t>СМЕШАННЫЕ ПАРЫ</t>
  </si>
  <si>
    <t>Начало - 10.00</t>
  </si>
  <si>
    <t>8-5,2-8,6-5</t>
  </si>
  <si>
    <t>8-2,8-0</t>
  </si>
  <si>
    <t>8-0,8-0</t>
  </si>
  <si>
    <t>1м</t>
  </si>
  <si>
    <t>8-2,4-8,8-3</t>
  </si>
  <si>
    <t>8-7,7-8,4-3</t>
  </si>
  <si>
    <t xml:space="preserve"> -7</t>
  </si>
  <si>
    <t>2м</t>
  </si>
  <si>
    <t>8-1,8-1</t>
  </si>
  <si>
    <t xml:space="preserve"> -5</t>
  </si>
  <si>
    <t>3м</t>
  </si>
  <si>
    <t xml:space="preserve"> -6</t>
  </si>
  <si>
    <t>4м</t>
  </si>
  <si>
    <t xml:space="preserve"> -1</t>
  </si>
  <si>
    <t xml:space="preserve"> -2</t>
  </si>
  <si>
    <t xml:space="preserve"> -3</t>
  </si>
  <si>
    <t xml:space="preserve"> -4</t>
  </si>
  <si>
    <t>-11</t>
  </si>
  <si>
    <t>8-5</t>
  </si>
  <si>
    <t>72+64</t>
  </si>
  <si>
    <t>Количество участников:</t>
  </si>
  <si>
    <t>ЛЫЖНЫЕ  ГОНКИ</t>
  </si>
  <si>
    <t>Лыжная база Нижне-Исетская (Стаханова, 65)</t>
  </si>
  <si>
    <t>18 февраля 2023 г.</t>
  </si>
  <si>
    <t>в зачет Спартакиады трудящихся Свердловской области</t>
  </si>
  <si>
    <t>кол-во уч-ков</t>
  </si>
  <si>
    <t>мужчины</t>
  </si>
  <si>
    <t>женщины</t>
  </si>
  <si>
    <t>м</t>
  </si>
  <si>
    <t>ж</t>
  </si>
  <si>
    <t>&gt;40</t>
  </si>
  <si>
    <t>мест</t>
  </si>
  <si>
    <t>Свердловэнерго</t>
  </si>
  <si>
    <t>Обком здравоохранения</t>
  </si>
  <si>
    <t>В-Таг.ГРЭС</t>
  </si>
  <si>
    <t>Обком госучреждений</t>
  </si>
  <si>
    <t>Число участников:</t>
  </si>
  <si>
    <t xml:space="preserve">Зачет командный: 3+3 (независимо от возраста), незачетные участники - в затемнённых ячейках.. В каждой возрастной группе - не более двух </t>
  </si>
  <si>
    <t xml:space="preserve">участников от команды.  В случае равной суммы мест предпочтение отдаётся команде с лучшим личным результатом.  Командам с неполным </t>
  </si>
  <si>
    <t>составом за недостающих участников условно выставлено 50-е место.</t>
  </si>
  <si>
    <t xml:space="preserve"> Кильченко В.А.</t>
  </si>
  <si>
    <t>ЛЫЖНЫЕ ГОНКИ</t>
  </si>
  <si>
    <t>л/б Нижне-Исетская</t>
  </si>
  <si>
    <t>ЛИЧНЫЕ  РЕЗУЛЬТАТЫ</t>
  </si>
  <si>
    <t>ИТОГОВЫЕ РЕЗУЛЬТАТЫ</t>
  </si>
  <si>
    <t>ст.</t>
  </si>
  <si>
    <t>год</t>
  </si>
  <si>
    <t>воз-</t>
  </si>
  <si>
    <t>старт</t>
  </si>
  <si>
    <t>время</t>
  </si>
  <si>
    <t>год выст</t>
  </si>
  <si>
    <r>
      <t>ЖЕНЩИНЫ</t>
    </r>
    <r>
      <rPr>
        <sz val="12"/>
        <color indexed="20"/>
        <rFont val="Arial Narrow"/>
        <family val="2"/>
      </rPr>
      <t xml:space="preserve">   3 км.</t>
    </r>
  </si>
  <si>
    <t>рожд</t>
  </si>
  <si>
    <t>раст</t>
  </si>
  <si>
    <t>финиш</t>
  </si>
  <si>
    <t>чистое</t>
  </si>
  <si>
    <t xml:space="preserve">Группа до 35 лет </t>
  </si>
  <si>
    <t>включительно (до 1988 г.р.) &lt;35</t>
  </si>
  <si>
    <t>2023</t>
  </si>
  <si>
    <t>Плюснина Александра</t>
  </si>
  <si>
    <t>+0,5</t>
  </si>
  <si>
    <t>Красикова Анастасия</t>
  </si>
  <si>
    <t>Василенко Анастасия</t>
  </si>
  <si>
    <t>Орлова Татьяна</t>
  </si>
  <si>
    <t>Недобух Татьяна</t>
  </si>
  <si>
    <t>Гневанова Анастасия</t>
  </si>
  <si>
    <t>Шуляк Дарья</t>
  </si>
  <si>
    <t>Мельникова Екатерина</t>
  </si>
  <si>
    <t>Прытова Елена</t>
  </si>
  <si>
    <t>Кузнецова Алена</t>
  </si>
  <si>
    <t>Туленкова Александра</t>
  </si>
  <si>
    <t>Миронюк Елена</t>
  </si>
  <si>
    <t>Мысик Дарья</t>
  </si>
  <si>
    <t>Васянина Мария</t>
  </si>
  <si>
    <t>Ченцова Ольга</t>
  </si>
  <si>
    <t>Сидорина Елена</t>
  </si>
  <si>
    <t>Муравьева Анастасия</t>
  </si>
  <si>
    <t>Матюшенко Дарья</t>
  </si>
  <si>
    <t>Нигмятзянова Наталья</t>
  </si>
  <si>
    <t>Группа до 45 лет</t>
  </si>
  <si>
    <t>включительно (1978-1987 г.р.) 36-45</t>
  </si>
  <si>
    <t>Муромцева Лилия</t>
  </si>
  <si>
    <t>Сорокина Наталья</t>
  </si>
  <si>
    <t>Максимова Ирина</t>
  </si>
  <si>
    <t>Максимова Елена</t>
  </si>
  <si>
    <t>Путилова Мария</t>
  </si>
  <si>
    <t>Дудина Марина</t>
  </si>
  <si>
    <t>1987</t>
  </si>
  <si>
    <t>Дубровина Ольга</t>
  </si>
  <si>
    <t>Нестерова Наталья</t>
  </si>
  <si>
    <t>Соколова Лидия</t>
  </si>
  <si>
    <t>Гуляева Наталья</t>
  </si>
  <si>
    <t>Вьюношева Ольга</t>
  </si>
  <si>
    <t>Реймер Анна</t>
  </si>
  <si>
    <t>Дорожникова Наталья</t>
  </si>
  <si>
    <t>Кузнецова Ольга</t>
  </si>
  <si>
    <t>Митрохина Ирина</t>
  </si>
  <si>
    <t>Завьялова Ирина</t>
  </si>
  <si>
    <t>Хайдаршина Олия</t>
  </si>
  <si>
    <t>Панова Юлия</t>
  </si>
  <si>
    <t>Павлова Ирина</t>
  </si>
  <si>
    <r>
      <t xml:space="preserve">Группа </t>
    </r>
    <r>
      <rPr>
        <b/>
        <sz val="12"/>
        <color indexed="60"/>
        <rFont val="Arial Narrow"/>
        <family val="2"/>
      </rPr>
      <t>45 лет</t>
    </r>
    <r>
      <rPr>
        <b/>
        <sz val="12"/>
        <rFont val="Arial Narrow"/>
        <family val="2"/>
      </rPr>
      <t xml:space="preserve"> и старше</t>
    </r>
  </si>
  <si>
    <t>(1977 г.р. и ст.) 45&gt;</t>
  </si>
  <si>
    <t>Шуплецова Ирина</t>
  </si>
  <si>
    <t>Клещевникова Нина</t>
  </si>
  <si>
    <t>1963</t>
  </si>
  <si>
    <t>Ларькова Марина</t>
  </si>
  <si>
    <t>Волкова Ольга</t>
  </si>
  <si>
    <t>Мамонова Ирина</t>
  </si>
  <si>
    <t>1965</t>
  </si>
  <si>
    <t>Шитикова Зоя</t>
  </si>
  <si>
    <t>Фисун Наталья</t>
  </si>
  <si>
    <t>Нечаева Ольга</t>
  </si>
  <si>
    <t>Начарова Вера</t>
  </si>
  <si>
    <t>Крылова Ольга</t>
  </si>
  <si>
    <t>Старцева Елена</t>
  </si>
  <si>
    <t>Мамонтова Светлана</t>
  </si>
  <si>
    <t>Фархутдинова Римма</t>
  </si>
  <si>
    <t>Махнева Антонина</t>
  </si>
  <si>
    <t>Петруша Марианна</t>
  </si>
  <si>
    <t>Кравченко Наталья</t>
  </si>
  <si>
    <t>Туберозова Людмила</t>
  </si>
  <si>
    <t>Хомутова Лариса</t>
  </si>
  <si>
    <t>Урубкова Ирина</t>
  </si>
  <si>
    <t>Мельчакова Флера</t>
  </si>
  <si>
    <t>Мысик Наталья</t>
  </si>
  <si>
    <t>Корнеева Светлана</t>
  </si>
  <si>
    <t>Баранникова Ольга</t>
  </si>
  <si>
    <t>Ташкина Юлия</t>
  </si>
  <si>
    <t>Кузнецова Лилия</t>
  </si>
  <si>
    <r>
      <t>МУЖЧИНЫ</t>
    </r>
    <r>
      <rPr>
        <sz val="12"/>
        <color indexed="12"/>
        <rFont val="Arial Narrow"/>
        <family val="2"/>
      </rPr>
      <t xml:space="preserve">   5 км.</t>
    </r>
  </si>
  <si>
    <t>Группа до 35 лет</t>
  </si>
  <si>
    <t>Замараев Иван</t>
  </si>
  <si>
    <t>Фазлыев Радмир</t>
  </si>
  <si>
    <t>Портнов Олег</t>
  </si>
  <si>
    <t>Кротченко Алексей</t>
  </si>
  <si>
    <t>Белоусов Кирилл</t>
  </si>
  <si>
    <t>Юшков Антон</t>
  </si>
  <si>
    <t>Упоров Дмитрий</t>
  </si>
  <si>
    <t>Никифоров Михаил</t>
  </si>
  <si>
    <t>Голубцов Владимир</t>
  </si>
  <si>
    <t>Лошкарев Максим</t>
  </si>
  <si>
    <t>Гагарин Евгений</t>
  </si>
  <si>
    <t>1994</t>
  </si>
  <si>
    <t>Трунтов Сергей</t>
  </si>
  <si>
    <t>Токарев Алексей</t>
  </si>
  <si>
    <t>Патрин Антон</t>
  </si>
  <si>
    <t>Степанов Иван</t>
  </si>
  <si>
    <t>Тютин Александр</t>
  </si>
  <si>
    <t>Москвин Егор</t>
  </si>
  <si>
    <t>Давиденко Сергей</t>
  </si>
  <si>
    <t>Зорников Данила</t>
  </si>
  <si>
    <t>Корольков Никита</t>
  </si>
  <si>
    <t>Хатмуллин Ильнур</t>
  </si>
  <si>
    <t>Певлин Иван</t>
  </si>
  <si>
    <t>Байц Дмитрий</t>
  </si>
  <si>
    <t>Корпенко Иван</t>
  </si>
  <si>
    <t>сошел</t>
  </si>
  <si>
    <t>Муромцев Евгений</t>
  </si>
  <si>
    <t>Котов Владислав</t>
  </si>
  <si>
    <t>Головань Алексей</t>
  </si>
  <si>
    <t>Ежов Иван</t>
  </si>
  <si>
    <t>Родыгин Владимир</t>
  </si>
  <si>
    <t>Мисоченко Игорь</t>
  </si>
  <si>
    <t>Арапов Андрей</t>
  </si>
  <si>
    <t>Кочнев Алексей</t>
  </si>
  <si>
    <t>Федоров Михаил</t>
  </si>
  <si>
    <t>Сысоев Алексей</t>
  </si>
  <si>
    <t>Коновалов Александр</t>
  </si>
  <si>
    <t>Бубынин Евгений</t>
  </si>
  <si>
    <t>Морозов Илья</t>
  </si>
  <si>
    <t>Кульсинов Владимир</t>
  </si>
  <si>
    <t>+0,9</t>
  </si>
  <si>
    <t>Тиханов Дмитрий</t>
  </si>
  <si>
    <t>+0,2</t>
  </si>
  <si>
    <t>Дурандин Сергей</t>
  </si>
  <si>
    <t>Рябинин Евгений</t>
  </si>
  <si>
    <t>Демьянов Игорь</t>
  </si>
  <si>
    <t>Хворых Иван</t>
  </si>
  <si>
    <t>Благодир Тимофей</t>
  </si>
  <si>
    <t>Антипов Александр</t>
  </si>
  <si>
    <t>Кокорин Алексей</t>
  </si>
  <si>
    <t>Авхадеев Андрей</t>
  </si>
  <si>
    <t>Дымшаков Дмитрий</t>
  </si>
  <si>
    <t>Кофан Дамир</t>
  </si>
  <si>
    <t>Спирин Сергей</t>
  </si>
  <si>
    <t>Никоноров Алексей</t>
  </si>
  <si>
    <t>Волков Валерий</t>
  </si>
  <si>
    <t>Михайлов Игорь</t>
  </si>
  <si>
    <t>1967</t>
  </si>
  <si>
    <t>Дымшаков Василий</t>
  </si>
  <si>
    <t>1976</t>
  </si>
  <si>
    <t>Брагин Сергей</t>
  </si>
  <si>
    <t>Емельянов Петр</t>
  </si>
  <si>
    <t>Мякишев Александр</t>
  </si>
  <si>
    <t>Некрасов Юрий</t>
  </si>
  <si>
    <t>1973</t>
  </si>
  <si>
    <t>Тычков Сергей</t>
  </si>
  <si>
    <t>Лавров Андрей</t>
  </si>
  <si>
    <t>Лобанов Алексей</t>
  </si>
  <si>
    <t>Осляков Владимир</t>
  </si>
  <si>
    <t>Уланов Николай</t>
  </si>
  <si>
    <t>Южаков Денис</t>
  </si>
  <si>
    <t>Кунгуров Валерий</t>
  </si>
  <si>
    <t>Калегин Алексей</t>
  </si>
  <si>
    <t>Щеглов Алексей</t>
  </si>
  <si>
    <t>Демин Михаил</t>
  </si>
  <si>
    <t>Васьков Антон</t>
  </si>
  <si>
    <t>Залевский Владимир</t>
  </si>
  <si>
    <t>Примечание. Крайняя правая колонка - полусекундные добавления. Исключение по двум участникам средней</t>
  </si>
  <si>
    <t>мужской категории (у обоих результат 16:31, поправки взяты по десятым долям секунды) для определения места.</t>
  </si>
  <si>
    <t>к</t>
  </si>
  <si>
    <t>УАЗ-ГСО</t>
  </si>
  <si>
    <t>УЗ-ПСО</t>
  </si>
  <si>
    <t>ИСО-УАЗ</t>
  </si>
  <si>
    <t>04.03.2023 г.</t>
  </si>
  <si>
    <t>48+40</t>
  </si>
  <si>
    <t>Газпром трансгаз Ек-г</t>
  </si>
  <si>
    <t xml:space="preserve">XXVII КОМПЛЕКСНАЯ СПАРТАКИАДА ТРУДЯЩИХСЯ СВЕРДЛОВСКОЙ ОБЛАСТИ </t>
  </si>
  <si>
    <t>ПО НАСТОЛЬНОМУ ТЕННИСУ</t>
  </si>
  <si>
    <t>Олимпик-РТИ</t>
  </si>
  <si>
    <t>Командное первенство</t>
  </si>
  <si>
    <t>Количество участников</t>
  </si>
  <si>
    <t>Занятое место</t>
  </si>
  <si>
    <t>Сумма мест</t>
  </si>
  <si>
    <t>Место ИТОГ</t>
  </si>
  <si>
    <t>М1</t>
  </si>
  <si>
    <t>М2</t>
  </si>
  <si>
    <t>Ж1</t>
  </si>
  <si>
    <t>Ж2</t>
  </si>
  <si>
    <t>Газпром трансгаз, Ек-г</t>
  </si>
  <si>
    <t>ОКП-123, УЭХК, Новоуральск</t>
  </si>
  <si>
    <t>ПНТЗ, Первоуральск</t>
  </si>
  <si>
    <t>ВСМПО-АВИСМА</t>
  </si>
  <si>
    <t>УРАЛТЕСТ</t>
  </si>
  <si>
    <t>Обком ЗДРАВООХРАНЕНИЯ</t>
  </si>
  <si>
    <t>РЧЦ</t>
  </si>
  <si>
    <t>Верх-Исетская ИФНС</t>
  </si>
  <si>
    <t>2уч.</t>
  </si>
  <si>
    <t>1уч.</t>
  </si>
  <si>
    <t>б/м</t>
  </si>
  <si>
    <t>Общее количество участников:</t>
  </si>
  <si>
    <t>Командный зачёт - 2+1 или 1+2.</t>
  </si>
  <si>
    <t>Главный судья, судья ВК</t>
  </si>
  <si>
    <t>Настольный теннис, МУЖЧИНЫ</t>
  </si>
  <si>
    <t>04.03.223 г.</t>
  </si>
  <si>
    <t xml:space="preserve">СПАРТАКИАДА ТРУДЯЩИХСЯ СВЕРДЛОВСКОЙ ОБЛАСТИ </t>
  </si>
  <si>
    <t>48 чел</t>
  </si>
  <si>
    <t>1-й этап - групповой</t>
  </si>
  <si>
    <t>ЛИСТ 1</t>
  </si>
  <si>
    <t xml:space="preserve">        результат</t>
  </si>
  <si>
    <t xml:space="preserve">        разница</t>
  </si>
  <si>
    <t xml:space="preserve">         разница</t>
  </si>
  <si>
    <r>
      <t xml:space="preserve"> группа </t>
    </r>
    <r>
      <rPr>
        <b/>
        <sz val="12"/>
        <color indexed="18"/>
        <rFont val="Arial Narrow"/>
        <family val="2"/>
      </rPr>
      <t>А</t>
    </r>
  </si>
  <si>
    <t>партии</t>
  </si>
  <si>
    <t xml:space="preserve"> + - </t>
  </si>
  <si>
    <t>мячи</t>
  </si>
  <si>
    <t>МАЛЬЦЕВ Владимир</t>
  </si>
  <si>
    <t>2-0</t>
  </si>
  <si>
    <t>4/0</t>
  </si>
  <si>
    <t>СТАРЫГИН Алексей</t>
  </si>
  <si>
    <t>Трансмаш</t>
  </si>
  <si>
    <t>0-2</t>
  </si>
  <si>
    <t>ВАВИЛИН Михаил</t>
  </si>
  <si>
    <t>0/4</t>
  </si>
  <si>
    <r>
      <t xml:space="preserve"> группа </t>
    </r>
    <r>
      <rPr>
        <b/>
        <sz val="12"/>
        <color indexed="18"/>
        <rFont val="Arial Narrow"/>
        <family val="2"/>
      </rPr>
      <t>Б</t>
    </r>
  </si>
  <si>
    <t>КУЗНЕЦОВ Владимир</t>
  </si>
  <si>
    <t>6/0</t>
  </si>
  <si>
    <t>БОЙКО Сергей</t>
  </si>
  <si>
    <t>4/2</t>
  </si>
  <si>
    <t>БЕЗНОГОВ Юрий</t>
  </si>
  <si>
    <t>2/4</t>
  </si>
  <si>
    <t>ХАСАНОВ Андрей</t>
  </si>
  <si>
    <t>0/6</t>
  </si>
  <si>
    <r>
      <t xml:space="preserve"> группа </t>
    </r>
    <r>
      <rPr>
        <b/>
        <sz val="12"/>
        <color indexed="18"/>
        <rFont val="Arial Narrow"/>
        <family val="2"/>
      </rPr>
      <t>В</t>
    </r>
  </si>
  <si>
    <t>ЯКОВЛЕВ Дмитрий</t>
  </si>
  <si>
    <t>Т-плюс</t>
  </si>
  <si>
    <t>СТРУКОВ Дмитрий</t>
  </si>
  <si>
    <t>ТИХОМИРОВ Олег</t>
  </si>
  <si>
    <r>
      <t xml:space="preserve"> группа </t>
    </r>
    <r>
      <rPr>
        <b/>
        <sz val="12"/>
        <color indexed="18"/>
        <rFont val="Arial Narrow"/>
        <family val="2"/>
      </rPr>
      <t>Г</t>
    </r>
  </si>
  <si>
    <t>БОГДАНОВ Александр</t>
  </si>
  <si>
    <t>АХУНОВ Рафис</t>
  </si>
  <si>
    <t>2-1</t>
  </si>
  <si>
    <t>4/3</t>
  </si>
  <si>
    <t>КАЛМЫКОВ Александр</t>
  </si>
  <si>
    <t xml:space="preserve"> ОКП-123 УЭХК</t>
  </si>
  <si>
    <t>1-2</t>
  </si>
  <si>
    <t>3/4</t>
  </si>
  <si>
    <t>ГОРДИН Михаил</t>
  </si>
  <si>
    <r>
      <t xml:space="preserve"> группа </t>
    </r>
    <r>
      <rPr>
        <b/>
        <sz val="12"/>
        <color indexed="18"/>
        <rFont val="Arial Narrow"/>
        <family val="2"/>
      </rPr>
      <t>Д</t>
    </r>
  </si>
  <si>
    <t>БУТОРИН Вячеслав</t>
  </si>
  <si>
    <t>БУТОРИН Артём</t>
  </si>
  <si>
    <t>АБДУЛМАДЖИДОВ Камалудин</t>
  </si>
  <si>
    <r>
      <t xml:space="preserve"> группа </t>
    </r>
    <r>
      <rPr>
        <b/>
        <sz val="12"/>
        <color indexed="18"/>
        <rFont val="Arial Narrow"/>
        <family val="2"/>
      </rPr>
      <t>Е</t>
    </r>
  </si>
  <si>
    <t>БОБРУСЕВ Алексей</t>
  </si>
  <si>
    <t>ИСМАИЛОВ Ровшан</t>
  </si>
  <si>
    <t>ОЙНАГАНОВ Рамазан</t>
  </si>
  <si>
    <t>В-Ис ИФНС</t>
  </si>
  <si>
    <r>
      <t xml:space="preserve"> группа </t>
    </r>
    <r>
      <rPr>
        <b/>
        <sz val="12"/>
        <color indexed="18"/>
        <rFont val="Arial Narrow"/>
        <family val="2"/>
      </rPr>
      <t>И</t>
    </r>
  </si>
  <si>
    <t>КОПТЕЛОВ Владислав</t>
  </si>
  <si>
    <t>Св.Энерго</t>
  </si>
  <si>
    <t>ЛУЗГИН Кирилл</t>
  </si>
  <si>
    <t>ДЮКОВ Андрей</t>
  </si>
  <si>
    <t>УТОЧНИКОВ Роман</t>
  </si>
  <si>
    <t>ЛИСТ 2</t>
  </si>
  <si>
    <r>
      <t xml:space="preserve"> группа </t>
    </r>
    <r>
      <rPr>
        <b/>
        <sz val="12"/>
        <color indexed="18"/>
        <rFont val="Arial Narrow"/>
        <family val="2"/>
      </rPr>
      <t>К</t>
    </r>
  </si>
  <si>
    <t>СУХОРОСОВ Владимир</t>
  </si>
  <si>
    <t>ЧЕЛЯДИН Александр</t>
  </si>
  <si>
    <t>4/4</t>
  </si>
  <si>
    <t>РУСАКОВ Михаил</t>
  </si>
  <si>
    <t>КОМОРНИКОВ Константин</t>
  </si>
  <si>
    <t>1/6</t>
  </si>
  <si>
    <r>
      <t xml:space="preserve"> группа </t>
    </r>
    <r>
      <rPr>
        <b/>
        <sz val="12"/>
        <color indexed="18"/>
        <rFont val="Arial Narrow"/>
        <family val="2"/>
      </rPr>
      <t>Л</t>
    </r>
  </si>
  <si>
    <t>РАЗМЫСЛОВ Сергей</t>
  </si>
  <si>
    <t>МУХОРЧЕВ Алексей</t>
  </si>
  <si>
    <t>КРЫЛОВ Станислав</t>
  </si>
  <si>
    <r>
      <t xml:space="preserve"> группа </t>
    </r>
    <r>
      <rPr>
        <b/>
        <sz val="12"/>
        <color indexed="18"/>
        <rFont val="Arial Narrow"/>
        <family val="2"/>
      </rPr>
      <t>М</t>
    </r>
  </si>
  <si>
    <t>РУСИНОВ Дмитрий</t>
  </si>
  <si>
    <t>6/1</t>
  </si>
  <si>
    <t>ЛЯЛИН Прохор</t>
  </si>
  <si>
    <t>ОСАДЧЕНКО Александр</t>
  </si>
  <si>
    <t>МАСЛОВ Юрий</t>
  </si>
  <si>
    <r>
      <t xml:space="preserve"> группа </t>
    </r>
    <r>
      <rPr>
        <b/>
        <sz val="12"/>
        <color indexed="18"/>
        <rFont val="Arial Narrow"/>
        <family val="2"/>
      </rPr>
      <t>Н</t>
    </r>
  </si>
  <si>
    <t>КОНОВАЛОВ Евгений</t>
  </si>
  <si>
    <t>КАРМАНОВ Алексей</t>
  </si>
  <si>
    <t>ЕРЕМКИН Руслан</t>
  </si>
  <si>
    <t>ШВЕЦОВ Константин</t>
  </si>
  <si>
    <r>
      <t xml:space="preserve"> группа </t>
    </r>
    <r>
      <rPr>
        <b/>
        <sz val="12"/>
        <color indexed="18"/>
        <rFont val="Arial Narrow"/>
        <family val="2"/>
      </rPr>
      <t>О</t>
    </r>
  </si>
  <si>
    <t>ШАШМУРИН Дмитрий</t>
  </si>
  <si>
    <t>КАЙГОРОДОВ Вячеслав</t>
  </si>
  <si>
    <t>ПАНЬКОВ Антон</t>
  </si>
  <si>
    <r>
      <t xml:space="preserve"> группа </t>
    </r>
    <r>
      <rPr>
        <b/>
        <sz val="12"/>
        <color indexed="18"/>
        <rFont val="Arial Narrow"/>
        <family val="2"/>
      </rPr>
      <t>П</t>
    </r>
  </si>
  <si>
    <t>НАЙДАНОВ Антон</t>
  </si>
  <si>
    <t>БОЙКО Анатолий</t>
  </si>
  <si>
    <t>ПАНОВ Константин</t>
  </si>
  <si>
    <r>
      <t xml:space="preserve"> группа </t>
    </r>
    <r>
      <rPr>
        <b/>
        <sz val="12"/>
        <color indexed="18"/>
        <rFont val="Arial Narrow"/>
        <family val="2"/>
      </rPr>
      <t>Р</t>
    </r>
  </si>
  <si>
    <t>КИРЬЯНОВ Павел</t>
  </si>
  <si>
    <t>КУТЕНЕВ Дмитрий</t>
  </si>
  <si>
    <t>ПЕТРЕНКО Олег</t>
  </si>
  <si>
    <t>ЛИСТ 3</t>
  </si>
  <si>
    <t>МУЖЧИНЫ</t>
  </si>
  <si>
    <t>команда</t>
  </si>
  <si>
    <t>сеяные</t>
  </si>
  <si>
    <t>Настольный теннис, ЖЕНЩИНЫ</t>
  </si>
  <si>
    <t>40 чел</t>
  </si>
  <si>
    <t xml:space="preserve">    соотношение</t>
  </si>
  <si>
    <r>
      <t xml:space="preserve"> группа </t>
    </r>
    <r>
      <rPr>
        <b/>
        <sz val="12"/>
        <color indexed="20"/>
        <rFont val="Arial Narrow"/>
        <family val="2"/>
      </rPr>
      <t>А</t>
    </r>
  </si>
  <si>
    <t>ПОЛЯКОВА Карина</t>
  </si>
  <si>
    <t>ЛИМАРОВА Анна</t>
  </si>
  <si>
    <t>СТРОГАНОВА Алена</t>
  </si>
  <si>
    <r>
      <t xml:space="preserve"> группа </t>
    </r>
    <r>
      <rPr>
        <b/>
        <sz val="12"/>
        <color indexed="20"/>
        <rFont val="Arial Narrow"/>
        <family val="2"/>
      </rPr>
      <t>Б</t>
    </r>
  </si>
  <si>
    <t>ПАВЛИКОВА Ирина</t>
  </si>
  <si>
    <t>ГОРДИНА Елена</t>
  </si>
  <si>
    <t>ЛЕОНТЬЕВА Наталья</t>
  </si>
  <si>
    <t>САВОЧЕНКО Анна</t>
  </si>
  <si>
    <r>
      <t xml:space="preserve"> группа </t>
    </r>
    <r>
      <rPr>
        <b/>
        <sz val="12"/>
        <color indexed="20"/>
        <rFont val="Arial Narrow"/>
        <family val="2"/>
      </rPr>
      <t>В</t>
    </r>
  </si>
  <si>
    <t>ДОРОШИНА Марина</t>
  </si>
  <si>
    <t>ЩАПОВА Нина</t>
  </si>
  <si>
    <t>ЗАРИПОВА Диана</t>
  </si>
  <si>
    <r>
      <t xml:space="preserve"> группа </t>
    </r>
    <r>
      <rPr>
        <b/>
        <sz val="12"/>
        <color indexed="20"/>
        <rFont val="Arial Narrow"/>
        <family val="2"/>
      </rPr>
      <t>Г</t>
    </r>
  </si>
  <si>
    <t>КАМЕНЕВА Тамара</t>
  </si>
  <si>
    <t>ТЮТИНА Мария</t>
  </si>
  <si>
    <t>АНДРЕЕВА Елена</t>
  </si>
  <si>
    <t>ФАТЫКОВА Элиза</t>
  </si>
  <si>
    <r>
      <t xml:space="preserve"> группа </t>
    </r>
    <r>
      <rPr>
        <b/>
        <sz val="12"/>
        <color indexed="20"/>
        <rFont val="Arial Narrow"/>
        <family val="2"/>
      </rPr>
      <t>Д</t>
    </r>
  </si>
  <si>
    <t>ОСИПОВА Марина</t>
  </si>
  <si>
    <t>Дроздова Ирина</t>
  </si>
  <si>
    <t>СКРЯБИНА Анастасия</t>
  </si>
  <si>
    <t>РОГОВА Екатерина</t>
  </si>
  <si>
    <r>
      <t xml:space="preserve"> группа </t>
    </r>
    <r>
      <rPr>
        <b/>
        <sz val="12"/>
        <color indexed="20"/>
        <rFont val="Arial Narrow"/>
        <family val="2"/>
      </rPr>
      <t>Е</t>
    </r>
  </si>
  <si>
    <t>БУРДИНА Татьяна</t>
  </si>
  <si>
    <t>МАКСИМОВА Елена</t>
  </si>
  <si>
    <t>МАЛИНИНА Алена</t>
  </si>
  <si>
    <r>
      <t xml:space="preserve"> группа </t>
    </r>
    <r>
      <rPr>
        <b/>
        <sz val="12"/>
        <color indexed="20"/>
        <rFont val="Arial Narrow"/>
        <family val="2"/>
      </rPr>
      <t>И</t>
    </r>
  </si>
  <si>
    <t>НОВОПАШИНА Алена</t>
  </si>
  <si>
    <t>АЛЕШИНА Анастасия</t>
  </si>
  <si>
    <t>ФАТХУЛИНА Елена</t>
  </si>
  <si>
    <r>
      <t xml:space="preserve"> группа </t>
    </r>
    <r>
      <rPr>
        <b/>
        <sz val="12"/>
        <color indexed="20"/>
        <rFont val="Arial Narrow"/>
        <family val="2"/>
      </rPr>
      <t>К</t>
    </r>
  </si>
  <si>
    <t>ЧЕРЕМИСИНА Елена</t>
  </si>
  <si>
    <t>4/1</t>
  </si>
  <si>
    <t>ЧУГУНИНА Елена</t>
  </si>
  <si>
    <t>3/2</t>
  </si>
  <si>
    <t>ДЕМЕНЬШИНА Алена</t>
  </si>
  <si>
    <r>
      <t xml:space="preserve"> группа </t>
    </r>
    <r>
      <rPr>
        <b/>
        <sz val="12"/>
        <color indexed="20"/>
        <rFont val="Arial Narrow"/>
        <family val="2"/>
      </rPr>
      <t>Л</t>
    </r>
  </si>
  <si>
    <t>ВАУЛИНА Алена</t>
  </si>
  <si>
    <t>ШАЛАУМОВА Наталья</t>
  </si>
  <si>
    <t>КУДРЯШОВА Яна</t>
  </si>
  <si>
    <t>СКРЯБИНА Екатерина</t>
  </si>
  <si>
    <r>
      <t xml:space="preserve"> группа </t>
    </r>
    <r>
      <rPr>
        <b/>
        <sz val="12"/>
        <color indexed="20"/>
        <rFont val="Arial Narrow"/>
        <family val="2"/>
      </rPr>
      <t>М</t>
    </r>
  </si>
  <si>
    <t>МАЛЬКОВА Елена</t>
  </si>
  <si>
    <t>ТАШКИНА Юлия</t>
  </si>
  <si>
    <t>ИВАНОВА Наталья</t>
  </si>
  <si>
    <r>
      <t xml:space="preserve"> группа </t>
    </r>
    <r>
      <rPr>
        <b/>
        <sz val="12"/>
        <color indexed="20"/>
        <rFont val="Arial Narrow"/>
        <family val="2"/>
      </rPr>
      <t>Н</t>
    </r>
  </si>
  <si>
    <t>КОЗЛОВА Светлана</t>
  </si>
  <si>
    <t>КОЗЛОВА Алена</t>
  </si>
  <si>
    <t>МАНЕРКИНА Ксения</t>
  </si>
  <si>
    <t>ЛЮТ Елена</t>
  </si>
  <si>
    <r>
      <t xml:space="preserve"> группа </t>
    </r>
    <r>
      <rPr>
        <b/>
        <sz val="12"/>
        <color indexed="20"/>
        <rFont val="Arial Narrow"/>
        <family val="2"/>
      </rPr>
      <t>О</t>
    </r>
  </si>
  <si>
    <t>АСТАФЬЕВА Юлия</t>
  </si>
  <si>
    <t>ПАРФЕНОВА Татьяна</t>
  </si>
  <si>
    <t>БАСОВА Ольга</t>
  </si>
  <si>
    <t>ЖЕНЩИНЫ</t>
  </si>
  <si>
    <t>УЗ-ГСО</t>
  </si>
  <si>
    <t>XXVI КОМПЛЕКСНАЯ СПАРТАКИАДА ТРУДЯЩИХСЯ СВЕРДЛОВСКОЙ ОБЛАСТИ по НАСТОЛЬНОМУ ТЕННИСУ</t>
  </si>
  <si>
    <t>1-28 места</t>
  </si>
  <si>
    <t>ОСНОВНОЙ ФИНАЛ</t>
  </si>
  <si>
    <t>ПЕРВЫЕ-ВТОРЫЕ МЕСТА</t>
  </si>
  <si>
    <t>УТЕШИТЕЛЬНЫЙ ФИНАЛ</t>
  </si>
  <si>
    <t>ЛИСТ 4</t>
  </si>
  <si>
    <t>А1</t>
  </si>
  <si>
    <t>ТРЕТЬИ МЕСТА</t>
  </si>
  <si>
    <t>И2</t>
  </si>
  <si>
    <t>Б3</t>
  </si>
  <si>
    <t>29-42 места</t>
  </si>
  <si>
    <t>К1</t>
  </si>
  <si>
    <t>В3</t>
  </si>
  <si>
    <t>Б1</t>
  </si>
  <si>
    <t>А3</t>
  </si>
  <si>
    <t>Г3</t>
  </si>
  <si>
    <t>Н2</t>
  </si>
  <si>
    <t>Д3</t>
  </si>
  <si>
    <t>Е3</t>
  </si>
  <si>
    <t>Е2</t>
  </si>
  <si>
    <t>Д1</t>
  </si>
  <si>
    <t>И3</t>
  </si>
  <si>
    <t>2-0 (н/я)</t>
  </si>
  <si>
    <t>К3</t>
  </si>
  <si>
    <t>29м</t>
  </si>
  <si>
    <t>П2</t>
  </si>
  <si>
    <t>В2</t>
  </si>
  <si>
    <t>Л3</t>
  </si>
  <si>
    <t>М3</t>
  </si>
  <si>
    <t>Г1</t>
  </si>
  <si>
    <t>Л1</t>
  </si>
  <si>
    <t>Н3</t>
  </si>
  <si>
    <t>Р3</t>
  </si>
  <si>
    <t>30м</t>
  </si>
  <si>
    <t>Р2</t>
  </si>
  <si>
    <t>О3</t>
  </si>
  <si>
    <t>О1</t>
  </si>
  <si>
    <t>В1</t>
  </si>
  <si>
    <t>-27</t>
  </si>
  <si>
    <t>П3</t>
  </si>
  <si>
    <t>31м</t>
  </si>
  <si>
    <t>А2</t>
  </si>
  <si>
    <t>32м</t>
  </si>
  <si>
    <t>Е1</t>
  </si>
  <si>
    <t>МУЖЧИНЫ 33-42 места</t>
  </si>
  <si>
    <t>Н1</t>
  </si>
  <si>
    <t>О2</t>
  </si>
  <si>
    <t>33м</t>
  </si>
  <si>
    <t>35м</t>
  </si>
  <si>
    <t>Б2</t>
  </si>
  <si>
    <t>-9</t>
  </si>
  <si>
    <t>-17</t>
  </si>
  <si>
    <t>34м</t>
  </si>
  <si>
    <t>Г2</t>
  </si>
  <si>
    <t>Л2</t>
  </si>
  <si>
    <t>-2</t>
  </si>
  <si>
    <t>39м</t>
  </si>
  <si>
    <t>П1</t>
  </si>
  <si>
    <t>37м</t>
  </si>
  <si>
    <t>40м</t>
  </si>
  <si>
    <t>Д2</t>
  </si>
  <si>
    <t>И1</t>
  </si>
  <si>
    <t>42м</t>
  </si>
  <si>
    <t>К2</t>
  </si>
  <si>
    <t>Р1</t>
  </si>
  <si>
    <t>-6</t>
  </si>
  <si>
    <t>неявка обоих участников</t>
  </si>
  <si>
    <t>МУЖЧИНЫ 5-8 места</t>
  </si>
  <si>
    <t>ЧЕТВЁРТЫЕ МЕСТА</t>
  </si>
  <si>
    <t>ЛИСТ 5</t>
  </si>
  <si>
    <t>МУЖЧИНЫ 43-54 места</t>
  </si>
  <si>
    <t>Б4</t>
  </si>
  <si>
    <t>В4</t>
  </si>
  <si>
    <t>Г4</t>
  </si>
  <si>
    <t>Д4</t>
  </si>
  <si>
    <t>Е4</t>
  </si>
  <si>
    <t>МУЖЧИНЫ 9-16 места</t>
  </si>
  <si>
    <t>И4</t>
  </si>
  <si>
    <t>К4</t>
  </si>
  <si>
    <t>43м</t>
  </si>
  <si>
    <t>Л4</t>
  </si>
  <si>
    <t>М4</t>
  </si>
  <si>
    <t>П4</t>
  </si>
  <si>
    <t>О4</t>
  </si>
  <si>
    <t>44м</t>
  </si>
  <si>
    <t>Н4</t>
  </si>
  <si>
    <t>45м</t>
  </si>
  <si>
    <t>46м</t>
  </si>
  <si>
    <t>47м</t>
  </si>
  <si>
    <t>48м</t>
  </si>
  <si>
    <t>МУЖЧИНЫ 13-16 места</t>
  </si>
  <si>
    <t>МУЖЧИНЫ 17-28 места</t>
  </si>
  <si>
    <t>-53</t>
  </si>
  <si>
    <t>-54</t>
  </si>
  <si>
    <t>-49</t>
  </si>
  <si>
    <t>-56</t>
  </si>
  <si>
    <t>-57</t>
  </si>
  <si>
    <t>-59</t>
  </si>
  <si>
    <t>-58</t>
  </si>
  <si>
    <t>-60</t>
  </si>
  <si>
    <t>-61</t>
  </si>
  <si>
    <t>-63</t>
  </si>
  <si>
    <t>26м</t>
  </si>
  <si>
    <t>27м</t>
  </si>
  <si>
    <t>-62</t>
  </si>
  <si>
    <t>-64</t>
  </si>
  <si>
    <t>28м</t>
  </si>
  <si>
    <t>XXVII КОМПЛЕКСНАЯ СПАРТАКИАДА ТРУДЯЩИХСЯ СВЕРДЛОВСКОЙ ОБЛАСТИ по НАСТОЛЬНОМУ ТЕННИСУ</t>
  </si>
  <si>
    <t>1-24 места</t>
  </si>
  <si>
    <t>25-36 места</t>
  </si>
  <si>
    <t>ЖЕНЩИНЫ 29-32 места</t>
  </si>
  <si>
    <t>ЖЕНЩИНЫ 33-36 места</t>
  </si>
  <si>
    <t>36м</t>
  </si>
  <si>
    <t>ЖЕНЩИНЫ 5-8 места</t>
  </si>
  <si>
    <t>ЖЕНЩИНЫ 37-42 места</t>
  </si>
  <si>
    <t>ЖЕНЩИНЫ 9-16 места</t>
  </si>
  <si>
    <t>38м</t>
  </si>
  <si>
    <t>ЖЕНЩИНЫ 13-16 места</t>
  </si>
  <si>
    <t>ЖЕНЩИНЫ 17-24 места</t>
  </si>
  <si>
    <t>-46</t>
  </si>
  <si>
    <t>72+58</t>
  </si>
  <si>
    <t>СТРЕЛЬБА</t>
  </si>
  <si>
    <t xml:space="preserve"> </t>
  </si>
  <si>
    <t>в зачет 27-й Спартакиады трудящихся Свердловской области</t>
  </si>
  <si>
    <t>тир "Динамо"</t>
  </si>
  <si>
    <t>18 марта 2023 г</t>
  </si>
  <si>
    <t>по 3-м</t>
  </si>
  <si>
    <t>все</t>
  </si>
  <si>
    <t>Синара-1</t>
  </si>
  <si>
    <t>Синара-2</t>
  </si>
  <si>
    <t>ВСМПО-1</t>
  </si>
  <si>
    <t>ОКП-123, УЭХК</t>
  </si>
  <si>
    <t>Обком связи-1</t>
  </si>
  <si>
    <t>ВСМПО-2</t>
  </si>
  <si>
    <t>41м</t>
  </si>
  <si>
    <t>Уралмаш-1</t>
  </si>
  <si>
    <t>Обком связи-2</t>
  </si>
  <si>
    <t>Обк.здравоохранения</t>
  </si>
  <si>
    <t>Уралмаш-2</t>
  </si>
  <si>
    <t>кол-во участников - всего:</t>
  </si>
  <si>
    <t>Примечание.  1. Зачет - по сумме очков трёх участников (тёмные ячейки не вошли в зачет).</t>
  </si>
  <si>
    <t>2. В случае равной суммы очков во внимание принимается результат четвёртого участника при условии</t>
  </si>
  <si>
    <t>состава команды 2м+2ж.</t>
  </si>
  <si>
    <t>В случае и этого равенства, учитывается лучший личный результат.</t>
  </si>
  <si>
    <t xml:space="preserve">    Главный судья по стрельбе</t>
  </si>
  <si>
    <t xml:space="preserve">Хорошавина С.А. </t>
  </si>
  <si>
    <t xml:space="preserve">    Главный судья Спартакиады</t>
  </si>
  <si>
    <t xml:space="preserve">XXVII комплексная спартакиада трудящихся Свердловской области </t>
  </si>
  <si>
    <t>г.Екатеринбург, тир Динамо</t>
  </si>
  <si>
    <r>
      <t>Стрельба. Личные результаты.</t>
    </r>
    <r>
      <rPr>
        <b/>
        <sz val="12"/>
        <color indexed="20"/>
        <rFont val="Arial Narrow"/>
        <family val="2"/>
      </rPr>
      <t xml:space="preserve"> Женщины.</t>
    </r>
  </si>
  <si>
    <t>По выстрелам</t>
  </si>
  <si>
    <t>Близость к центру</t>
  </si>
  <si>
    <t>Фамилия</t>
  </si>
  <si>
    <t>Имя</t>
  </si>
  <si>
    <t>Год рожд</t>
  </si>
  <si>
    <t>Пол</t>
  </si>
  <si>
    <t>город</t>
  </si>
  <si>
    <t>смена</t>
  </si>
  <si>
    <t>щит</t>
  </si>
  <si>
    <t>10-1</t>
  </si>
  <si>
    <t>10-2</t>
  </si>
  <si>
    <t>10-3</t>
  </si>
  <si>
    <t>лично</t>
  </si>
  <si>
    <t>Емельянова</t>
  </si>
  <si>
    <t>Анастасия</t>
  </si>
  <si>
    <t>Екатеринбург</t>
  </si>
  <si>
    <t>Щапова</t>
  </si>
  <si>
    <t>Нина</t>
  </si>
  <si>
    <t>Ташкина</t>
  </si>
  <si>
    <t>Юлия</t>
  </si>
  <si>
    <t>Васильева</t>
  </si>
  <si>
    <t>Елизавета</t>
  </si>
  <si>
    <t>Устюжанова</t>
  </si>
  <si>
    <t>Каменск-Уральский</t>
  </si>
  <si>
    <t>Ваулина</t>
  </si>
  <si>
    <t>Алена</t>
  </si>
  <si>
    <t>Осадчая</t>
  </si>
  <si>
    <t>Вера</t>
  </si>
  <si>
    <t>Пикалова</t>
  </si>
  <si>
    <t>Мария</t>
  </si>
  <si>
    <t>Нечаева</t>
  </si>
  <si>
    <t>Ольга</t>
  </si>
  <si>
    <t>В. Салда</t>
  </si>
  <si>
    <t>ВСМПО -1</t>
  </si>
  <si>
    <t>Мамонова</t>
  </si>
  <si>
    <t>Ирина</t>
  </si>
  <si>
    <t>Ковалева</t>
  </si>
  <si>
    <t>Жанна</t>
  </si>
  <si>
    <t>Кошелева</t>
  </si>
  <si>
    <t>Тихонова</t>
  </si>
  <si>
    <t>Наталья</t>
  </si>
  <si>
    <t>Полевской</t>
  </si>
  <si>
    <t>Гуляева</t>
  </si>
  <si>
    <t>Асбест</t>
  </si>
  <si>
    <t>Валентина</t>
  </si>
  <si>
    <t>Ильясова</t>
  </si>
  <si>
    <t>Марина</t>
  </si>
  <si>
    <t>Сергеева</t>
  </si>
  <si>
    <t>Екатерина</t>
  </si>
  <si>
    <t>Перевалова</t>
  </si>
  <si>
    <t>Евгения</t>
  </si>
  <si>
    <t>Федорович</t>
  </si>
  <si>
    <t>ВСМПО -2</t>
  </si>
  <si>
    <t>Малькова</t>
  </si>
  <si>
    <t>Елена</t>
  </si>
  <si>
    <t>Первоуральск</t>
  </si>
  <si>
    <t>Рагозина</t>
  </si>
  <si>
    <t>Клуниченко</t>
  </si>
  <si>
    <t>Олеся</t>
  </si>
  <si>
    <t>Баранникова</t>
  </si>
  <si>
    <t>Вафина</t>
  </si>
  <si>
    <t>Бородина</t>
  </si>
  <si>
    <t>Валерия</t>
  </si>
  <si>
    <t>Ложкина</t>
  </si>
  <si>
    <t>Чупракова</t>
  </si>
  <si>
    <t>Татьяна</t>
  </si>
  <si>
    <t>Бушневская</t>
  </si>
  <si>
    <t>Калягина</t>
  </si>
  <si>
    <t>Галина</t>
  </si>
  <si>
    <t>Нилкина</t>
  </si>
  <si>
    <t>Ульяна</t>
  </si>
  <si>
    <t>Зырянова</t>
  </si>
  <si>
    <t>Новоуральск</t>
  </si>
  <si>
    <t>Кокшарова</t>
  </si>
  <si>
    <t>Дубровина</t>
  </si>
  <si>
    <t>Гаманская</t>
  </si>
  <si>
    <t>Анна</t>
  </si>
  <si>
    <t>Филюкова</t>
  </si>
  <si>
    <t>Маторина</t>
  </si>
  <si>
    <t>Анжелика</t>
  </si>
  <si>
    <t>Рахимьянова</t>
  </si>
  <si>
    <t>Виктория</t>
  </si>
  <si>
    <t>Наумова</t>
  </si>
  <si>
    <t>Фадеева</t>
  </si>
  <si>
    <t>Светлана</t>
  </si>
  <si>
    <t>Ковина</t>
  </si>
  <si>
    <t>Людмила</t>
  </si>
  <si>
    <t>Неретина</t>
  </si>
  <si>
    <t>Илюхина</t>
  </si>
  <si>
    <t>Легалова</t>
  </si>
  <si>
    <t>Арина</t>
  </si>
  <si>
    <t>Мельникова</t>
  </si>
  <si>
    <t>Салаутина</t>
  </si>
  <si>
    <t>Сабунина</t>
  </si>
  <si>
    <t>Пережогина</t>
  </si>
  <si>
    <t>Муравьева</t>
  </si>
  <si>
    <t>Боровских</t>
  </si>
  <si>
    <t>Турыгина</t>
  </si>
  <si>
    <t>Журова</t>
  </si>
  <si>
    <t>Русинова</t>
  </si>
  <si>
    <t>Лют</t>
  </si>
  <si>
    <t>Ярос</t>
  </si>
  <si>
    <t>Мамонтова</t>
  </si>
  <si>
    <t>Усталова</t>
  </si>
  <si>
    <t>Наталия</t>
  </si>
  <si>
    <t>Шелковская</t>
  </si>
  <si>
    <r>
      <t>Стрельба. Личные результаты.</t>
    </r>
    <r>
      <rPr>
        <b/>
        <sz val="12"/>
        <color indexed="12"/>
        <rFont val="Arial Narrow"/>
        <family val="2"/>
      </rPr>
      <t xml:space="preserve"> Мужчины.</t>
    </r>
  </si>
  <si>
    <t>Юровский</t>
  </si>
  <si>
    <t>Максим</t>
  </si>
  <si>
    <t>Лосев</t>
  </si>
  <si>
    <t>Павел</t>
  </si>
  <si>
    <t>Грашин</t>
  </si>
  <si>
    <t>Олег</t>
  </si>
  <si>
    <t>Нисмиянов</t>
  </si>
  <si>
    <t>Василий</t>
  </si>
  <si>
    <t>Моторин</t>
  </si>
  <si>
    <t>Алексей</t>
  </si>
  <si>
    <t>Козловский</t>
  </si>
  <si>
    <t>Котов</t>
  </si>
  <si>
    <t>Александр</t>
  </si>
  <si>
    <t>Токарев</t>
  </si>
  <si>
    <t>Невьянцев</t>
  </si>
  <si>
    <t>Михаил</t>
  </si>
  <si>
    <t>Першин</t>
  </si>
  <si>
    <t>Баскаков</t>
  </si>
  <si>
    <t>Недобух</t>
  </si>
  <si>
    <t>Тимофеев</t>
  </si>
  <si>
    <t>Игорь</t>
  </si>
  <si>
    <t>Осламенко</t>
  </si>
  <si>
    <t>Дмитрий</t>
  </si>
  <si>
    <t>Марлуков</t>
  </si>
  <si>
    <t>Рогозинников</t>
  </si>
  <si>
    <t>Денисов</t>
  </si>
  <si>
    <t>Басыров</t>
  </si>
  <si>
    <t>Руслан</t>
  </si>
  <si>
    <t>Терешкевич</t>
  </si>
  <si>
    <t>Глеб</t>
  </si>
  <si>
    <t>Антонов</t>
  </si>
  <si>
    <t>Егор</t>
  </si>
  <si>
    <t>Мизин</t>
  </si>
  <si>
    <t>Хаялиев</t>
  </si>
  <si>
    <t>Евгений</t>
  </si>
  <si>
    <t>Беляков</t>
  </si>
  <si>
    <t>Андрей</t>
  </si>
  <si>
    <t>Мальцев</t>
  </si>
  <si>
    <t>Латкин</t>
  </si>
  <si>
    <t>Станислав</t>
  </si>
  <si>
    <t>Дурницын</t>
  </si>
  <si>
    <t>Виктор</t>
  </si>
  <si>
    <t>Тихомиров</t>
  </si>
  <si>
    <t>Баишев</t>
  </si>
  <si>
    <t>Ильдар</t>
  </si>
  <si>
    <t>Упоров</t>
  </si>
  <si>
    <t>Томашук</t>
  </si>
  <si>
    <t>Никита</t>
  </si>
  <si>
    <t>Охрименко</t>
  </si>
  <si>
    <t>Денис</t>
  </si>
  <si>
    <t>Синев</t>
  </si>
  <si>
    <t>Шестопёров</t>
  </si>
  <si>
    <t>Дедюхин</t>
  </si>
  <si>
    <t>Кирилл</t>
  </si>
  <si>
    <t>Эрик</t>
  </si>
  <si>
    <t>Коробков</t>
  </si>
  <si>
    <t>Вячеслав</t>
  </si>
  <si>
    <t>Музыченко</t>
  </si>
  <si>
    <t>Иван</t>
  </si>
  <si>
    <t>Владислав</t>
  </si>
  <si>
    <t>Кузнецов</t>
  </si>
  <si>
    <t>Петренко</t>
  </si>
  <si>
    <t>Нужный</t>
  </si>
  <si>
    <t>Вадим</t>
  </si>
  <si>
    <t>Бахтияров</t>
  </si>
  <si>
    <t>Боголепов</t>
  </si>
  <si>
    <t>Мартыненко</t>
  </si>
  <si>
    <t>Сергей</t>
  </si>
  <si>
    <t>Баянкин</t>
  </si>
  <si>
    <t>Николай</t>
  </si>
  <si>
    <t>Манджавидзе</t>
  </si>
  <si>
    <t>Крупенин</t>
  </si>
  <si>
    <t>Билинец</t>
  </si>
  <si>
    <t>Букланов</t>
  </si>
  <si>
    <t>Владимир</t>
  </si>
  <si>
    <t>Чиркин</t>
  </si>
  <si>
    <t>Комаров</t>
  </si>
  <si>
    <t>Зуев</t>
  </si>
  <si>
    <t>Губин</t>
  </si>
  <si>
    <t>Ефремов</t>
  </si>
  <si>
    <t>Сыропятов</t>
  </si>
  <si>
    <t>Борис</t>
  </si>
  <si>
    <t>Каргаполов</t>
  </si>
  <si>
    <t>Потапов</t>
  </si>
  <si>
    <t>Юрий</t>
  </si>
  <si>
    <t>Андо</t>
  </si>
  <si>
    <t>Кутявин</t>
  </si>
  <si>
    <t>Степанов</t>
  </si>
  <si>
    <t>Порожняков</t>
  </si>
  <si>
    <t>Роман</t>
  </si>
  <si>
    <t>Нуриев</t>
  </si>
  <si>
    <t>Овчинников</t>
  </si>
  <si>
    <t>Кадников</t>
  </si>
  <si>
    <t>Дмитриев</t>
  </si>
  <si>
    <t>Филиппов</t>
  </si>
  <si>
    <t>Петухов</t>
  </si>
  <si>
    <t>Никитин</t>
  </si>
  <si>
    <t>Бородин</t>
  </si>
  <si>
    <t>Безгодов</t>
  </si>
  <si>
    <t>ГРАФИК ПРИБЫТИЯ КОМАНД НА СТРЕЛЬБУ</t>
  </si>
  <si>
    <t>тир Динамо</t>
  </si>
  <si>
    <t>Подразделение</t>
  </si>
  <si>
    <t xml:space="preserve">№ </t>
  </si>
  <si>
    <t>ВРЕМЯ</t>
  </si>
  <si>
    <t>Обком</t>
  </si>
  <si>
    <t>смены</t>
  </si>
  <si>
    <t>прибытия</t>
  </si>
  <si>
    <t>(наименование сокращ.)</t>
  </si>
  <si>
    <t>10.45</t>
  </si>
  <si>
    <t>11.00</t>
  </si>
  <si>
    <t>11.15</t>
  </si>
  <si>
    <t>11.30</t>
  </si>
  <si>
    <t>11.45</t>
  </si>
  <si>
    <t>12.00</t>
  </si>
  <si>
    <t>12.15</t>
  </si>
  <si>
    <t>12.30</t>
  </si>
  <si>
    <t>12.45</t>
  </si>
  <si>
    <t>13.00</t>
  </si>
  <si>
    <t>13.15</t>
  </si>
  <si>
    <t>13.30</t>
  </si>
  <si>
    <t>13.45</t>
  </si>
  <si>
    <t>14.00</t>
  </si>
  <si>
    <t>14.15</t>
  </si>
  <si>
    <t>14.30</t>
  </si>
  <si>
    <t>14.40</t>
  </si>
  <si>
    <t>14.50</t>
  </si>
  <si>
    <t>Примечание. Два коридора. Одна смена - для двух команд одновременно.</t>
  </si>
  <si>
    <t>Коридор левый, щиты 1,2,3,4, коридор правый, щиты 5,6,7,8.</t>
  </si>
  <si>
    <t>01.04.2023 г.</t>
  </si>
  <si>
    <t>81+1</t>
  </si>
  <si>
    <t>СТРИТБОЛ. Спартакиада трудящихся.</t>
  </si>
  <si>
    <t>19ком-6групп-3пл-ки</t>
  </si>
  <si>
    <t>РАСПИСАНИЕ ИГР</t>
  </si>
  <si>
    <t>УГМК</t>
  </si>
  <si>
    <t>Предварительные игры в группах</t>
  </si>
  <si>
    <t>19 команд</t>
  </si>
  <si>
    <t>Финальная часть</t>
  </si>
  <si>
    <t>за 13-19 места</t>
  </si>
  <si>
    <t>СТРИТБОЛ</t>
  </si>
  <si>
    <r>
      <t xml:space="preserve"> группа </t>
    </r>
    <r>
      <rPr>
        <b/>
        <sz val="14"/>
        <color indexed="10"/>
        <rFont val="Arial"/>
        <family val="2"/>
      </rPr>
      <t>А</t>
    </r>
  </si>
  <si>
    <t>очн.встр.</t>
  </si>
  <si>
    <t>разница</t>
  </si>
  <si>
    <t>факт</t>
  </si>
  <si>
    <t>Пл-ка</t>
  </si>
  <si>
    <t>Команда 1</t>
  </si>
  <si>
    <t>Команда 2</t>
  </si>
  <si>
    <t>Стадия</t>
  </si>
  <si>
    <t>Счет</t>
  </si>
  <si>
    <t>10-7</t>
  </si>
  <si>
    <t>8-3</t>
  </si>
  <si>
    <t>9-1</t>
  </si>
  <si>
    <t>27-11</t>
  </si>
  <si>
    <t>+16</t>
  </si>
  <si>
    <t>ОБКОМ СВЯЗИ-2</t>
  </si>
  <si>
    <t>11.10</t>
  </si>
  <si>
    <t>гр.А</t>
  </si>
  <si>
    <t>Т ПЛЮС</t>
  </si>
  <si>
    <t>7-10</t>
  </si>
  <si>
    <t>6-5</t>
  </si>
  <si>
    <t>8-0</t>
  </si>
  <si>
    <t>21-15</t>
  </si>
  <si>
    <t>+6</t>
  </si>
  <si>
    <t>12-7</t>
  </si>
  <si>
    <t>0-8</t>
  </si>
  <si>
    <t>3-8</t>
  </si>
  <si>
    <t>9-3</t>
  </si>
  <si>
    <t>17-17</t>
  </si>
  <si>
    <t>8-1</t>
  </si>
  <si>
    <t>ОБКОМ СВЯЗИ-1</t>
  </si>
  <si>
    <t>7-5</t>
  </si>
  <si>
    <t>УралАсбест</t>
  </si>
  <si>
    <t>гр.Б</t>
  </si>
  <si>
    <t>1-9</t>
  </si>
  <si>
    <t>3-9</t>
  </si>
  <si>
    <t>4-26</t>
  </si>
  <si>
    <t>11.20</t>
  </si>
  <si>
    <t>гр.В</t>
  </si>
  <si>
    <r>
      <t xml:space="preserve"> группа </t>
    </r>
    <r>
      <rPr>
        <b/>
        <sz val="14"/>
        <color indexed="12"/>
        <rFont val="Arial"/>
        <family val="2"/>
      </rPr>
      <t>Б</t>
    </r>
  </si>
  <si>
    <t>гр.Г</t>
  </si>
  <si>
    <t>10-6</t>
  </si>
  <si>
    <t>18-6</t>
  </si>
  <si>
    <t>+12</t>
  </si>
  <si>
    <t>11-10</t>
  </si>
  <si>
    <t>А4</t>
  </si>
  <si>
    <t>гр.Д</t>
  </si>
  <si>
    <t>6-10</t>
  </si>
  <si>
    <t>14-10</t>
  </si>
  <si>
    <t>+4</t>
  </si>
  <si>
    <t>11-7</t>
  </si>
  <si>
    <t>0-16</t>
  </si>
  <si>
    <t>1-0 н/я</t>
  </si>
  <si>
    <r>
      <t xml:space="preserve"> группа </t>
    </r>
    <r>
      <rPr>
        <b/>
        <sz val="14"/>
        <color indexed="17"/>
        <rFont val="Arial"/>
        <family val="2"/>
      </rPr>
      <t>В</t>
    </r>
  </si>
  <si>
    <t>9-7</t>
  </si>
  <si>
    <t>6-3</t>
  </si>
  <si>
    <t>Обком Здравоохр.</t>
  </si>
  <si>
    <t>гр.Е</t>
  </si>
  <si>
    <t>0-4</t>
  </si>
  <si>
    <t>8-6</t>
  </si>
  <si>
    <t>6-2</t>
  </si>
  <si>
    <t>+2</t>
  </si>
  <si>
    <t>14-8</t>
  </si>
  <si>
    <t>11.40</t>
  </si>
  <si>
    <t>6-8</t>
  </si>
  <si>
    <t>9-5</t>
  </si>
  <si>
    <t>7-3</t>
  </si>
  <si>
    <t>2-6</t>
  </si>
  <si>
    <t>2-14</t>
  </si>
  <si>
    <r>
      <t xml:space="preserve"> группа </t>
    </r>
    <r>
      <rPr>
        <b/>
        <sz val="14"/>
        <rFont val="Arial"/>
        <family val="2"/>
      </rPr>
      <t>Г</t>
    </r>
  </si>
  <si>
    <t>8-4</t>
  </si>
  <si>
    <t>11.50</t>
  </si>
  <si>
    <t>16-6</t>
  </si>
  <si>
    <t>+10</t>
  </si>
  <si>
    <t>16-10</t>
  </si>
  <si>
    <t>10-9</t>
  </si>
  <si>
    <t>2-10</t>
  </si>
  <si>
    <t>2-18</t>
  </si>
  <si>
    <r>
      <t xml:space="preserve"> </t>
    </r>
    <r>
      <rPr>
        <sz val="14"/>
        <color indexed="18"/>
        <rFont val="Arial"/>
        <family val="2"/>
      </rPr>
      <t xml:space="preserve">группа </t>
    </r>
    <r>
      <rPr>
        <b/>
        <sz val="14"/>
        <color indexed="28"/>
        <rFont val="Arial"/>
        <family val="2"/>
      </rPr>
      <t>Д</t>
    </r>
  </si>
  <si>
    <t>11-3</t>
  </si>
  <si>
    <t>20-8</t>
  </si>
  <si>
    <t>3-0</t>
  </si>
  <si>
    <t>5-9</t>
  </si>
  <si>
    <t>13-12</t>
  </si>
  <si>
    <t>+1</t>
  </si>
  <si>
    <t>8-7</t>
  </si>
  <si>
    <t>12.10</t>
  </si>
  <si>
    <t>3-11</t>
  </si>
  <si>
    <t>6-19</t>
  </si>
  <si>
    <r>
      <t xml:space="preserve"> группа </t>
    </r>
    <r>
      <rPr>
        <b/>
        <sz val="14"/>
        <color indexed="16"/>
        <rFont val="Arial"/>
        <family val="2"/>
      </rPr>
      <t>Е</t>
    </r>
  </si>
  <si>
    <t>4-7</t>
  </si>
  <si>
    <t>7-4</t>
  </si>
  <si>
    <t>4-0</t>
  </si>
  <si>
    <t>+3</t>
  </si>
  <si>
    <t>11-4</t>
  </si>
  <si>
    <t>+7</t>
  </si>
  <si>
    <t>12.40</t>
  </si>
  <si>
    <t>1/8ф</t>
  </si>
  <si>
    <t>14-9</t>
  </si>
  <si>
    <t>+5</t>
  </si>
  <si>
    <t>В финальную часть выходят 12 команд - первые две из группы.</t>
  </si>
  <si>
    <t>за 5-8 места</t>
  </si>
  <si>
    <t>13-19м</t>
  </si>
  <si>
    <t>13.10</t>
  </si>
  <si>
    <t>ИТОГ:</t>
  </si>
  <si>
    <t>13.20</t>
  </si>
  <si>
    <t>1/4ф</t>
  </si>
  <si>
    <t>1-8</t>
  </si>
  <si>
    <t>ж.н.</t>
  </si>
  <si>
    <t>7-11</t>
  </si>
  <si>
    <t>12-5</t>
  </si>
  <si>
    <t>13.40</t>
  </si>
  <si>
    <t>12-8</t>
  </si>
  <si>
    <t>3-7</t>
  </si>
  <si>
    <t>9-12м</t>
  </si>
  <si>
    <t>13.50</t>
  </si>
  <si>
    <t>2-9</t>
  </si>
  <si>
    <t>5-8м</t>
  </si>
  <si>
    <t>5-7</t>
  </si>
  <si>
    <t>4-3</t>
  </si>
  <si>
    <t>13-16м</t>
  </si>
  <si>
    <t>3-6</t>
  </si>
  <si>
    <t>за 9-12 места</t>
  </si>
  <si>
    <t>17-19м</t>
  </si>
  <si>
    <t>1/2ф</t>
  </si>
  <si>
    <t>14.10</t>
  </si>
  <si>
    <t>за 17м</t>
  </si>
  <si>
    <t>0-3</t>
  </si>
  <si>
    <t>за 15м</t>
  </si>
  <si>
    <t>12-4</t>
  </si>
  <si>
    <t>за 13м</t>
  </si>
  <si>
    <t>9-2</t>
  </si>
  <si>
    <t>14.20</t>
  </si>
  <si>
    <t>за 11м</t>
  </si>
  <si>
    <t>за 9м</t>
  </si>
  <si>
    <t>за 7м</t>
  </si>
  <si>
    <t>3-4</t>
  </si>
  <si>
    <t>за 5м</t>
  </si>
  <si>
    <t>за 3м</t>
  </si>
  <si>
    <t>за 1м</t>
  </si>
  <si>
    <t>Худший результат убран (ячейка затемнена).</t>
  </si>
  <si>
    <t>Волейбол. Спартакиада трудящихся.</t>
  </si>
  <si>
    <t>08 апреля 2023 г.</t>
  </si>
  <si>
    <t>Финальные игры</t>
  </si>
  <si>
    <t>за 1-6 места</t>
  </si>
  <si>
    <r>
      <t xml:space="preserve"> группа </t>
    </r>
    <r>
      <rPr>
        <b/>
        <sz val="12"/>
        <color indexed="18"/>
        <rFont val="Arial"/>
        <family val="2"/>
      </rPr>
      <t>А</t>
    </r>
  </si>
  <si>
    <t>Время</t>
  </si>
  <si>
    <t>10.00</t>
  </si>
  <si>
    <r>
      <t xml:space="preserve"> группа </t>
    </r>
    <r>
      <rPr>
        <b/>
        <sz val="12"/>
        <color indexed="18"/>
        <rFont val="Arial"/>
        <family val="2"/>
      </rPr>
      <t>Б</t>
    </r>
  </si>
  <si>
    <t>10.30</t>
  </si>
  <si>
    <t>2/5</t>
  </si>
  <si>
    <r>
      <t xml:space="preserve"> группа </t>
    </r>
    <r>
      <rPr>
        <b/>
        <sz val="12"/>
        <color indexed="18"/>
        <rFont val="Arial"/>
        <family val="2"/>
      </rPr>
      <t>В</t>
    </r>
  </si>
  <si>
    <r>
      <t xml:space="preserve"> группа </t>
    </r>
    <r>
      <rPr>
        <b/>
        <sz val="12"/>
        <color indexed="18"/>
        <rFont val="Arial"/>
        <family val="2"/>
      </rPr>
      <t>Г</t>
    </r>
  </si>
  <si>
    <t>2/3</t>
  </si>
  <si>
    <t>за 7-12 места</t>
  </si>
  <si>
    <r>
      <t xml:space="preserve"> группа </t>
    </r>
    <r>
      <rPr>
        <b/>
        <sz val="12"/>
        <color indexed="18"/>
        <rFont val="Arial"/>
        <family val="2"/>
      </rPr>
      <t>Д</t>
    </r>
  </si>
  <si>
    <t>2-0 н/я</t>
  </si>
  <si>
    <t>25-12</t>
  </si>
  <si>
    <t>25-17</t>
  </si>
  <si>
    <r>
      <t xml:space="preserve"> группа </t>
    </r>
    <r>
      <rPr>
        <b/>
        <sz val="12"/>
        <color indexed="18"/>
        <rFont val="Arial"/>
        <family val="2"/>
      </rPr>
      <t>Е</t>
    </r>
  </si>
  <si>
    <t>25-16</t>
  </si>
  <si>
    <t>27-25</t>
  </si>
  <si>
    <t>15.00</t>
  </si>
  <si>
    <t>25-18</t>
  </si>
  <si>
    <t>Победители групп выходят в основной финал за 1-6 места.</t>
  </si>
  <si>
    <t>15.30</t>
  </si>
  <si>
    <t>1-6м</t>
  </si>
  <si>
    <t xml:space="preserve">Команды, занявшие вторые места разыгрывают 7-12 места. </t>
  </si>
  <si>
    <t xml:space="preserve">Команды, занявшие третьи и четвертые места на 2-м этапе не участвуют. Места им будут присвоены на </t>
  </si>
  <si>
    <t>7-12м</t>
  </si>
  <si>
    <t>основании доп.показателей (очки, партии, мячи - соотношение).</t>
  </si>
  <si>
    <t>16.00</t>
  </si>
  <si>
    <t>1-4м</t>
  </si>
  <si>
    <t>16.30</t>
  </si>
  <si>
    <t>7-10м</t>
  </si>
  <si>
    <t>17.00</t>
  </si>
  <si>
    <t>17.30</t>
  </si>
  <si>
    <t>ВОЛЕЙБОЛ. Спартакиада трудящихся.</t>
  </si>
  <si>
    <t>Итоговые результаты (места)</t>
  </si>
  <si>
    <t xml:space="preserve">      игр всего</t>
  </si>
  <si>
    <t>предварительный этап</t>
  </si>
  <si>
    <t>стадия</t>
  </si>
  <si>
    <t>побед</t>
  </si>
  <si>
    <t>проигр</t>
  </si>
  <si>
    <t>соотн.</t>
  </si>
  <si>
    <t>Финал</t>
  </si>
  <si>
    <t>1/2 финала</t>
  </si>
  <si>
    <t>1/4 финала</t>
  </si>
  <si>
    <t>7-8 м</t>
  </si>
  <si>
    <t>предвар.</t>
  </si>
  <si>
    <t>1/4</t>
  </si>
  <si>
    <t>32/60</t>
  </si>
  <si>
    <t>0,53</t>
  </si>
  <si>
    <t>30/60</t>
  </si>
  <si>
    <t>0,50</t>
  </si>
  <si>
    <t>168+11</t>
  </si>
  <si>
    <t>61+63</t>
  </si>
  <si>
    <t>ИТОГОВЫЕ  РЕЗУЛЬТАТЫ  ПО  ДАРТСУ</t>
  </si>
  <si>
    <t>Межшкольный стадион</t>
  </si>
  <si>
    <t>15 апреля 2023 г</t>
  </si>
  <si>
    <t>результаты уч-ков</t>
  </si>
  <si>
    <t>ИТОГ</t>
  </si>
  <si>
    <t>см</t>
  </si>
  <si>
    <t>УЭХК, Новоуральск</t>
  </si>
  <si>
    <t>09.50</t>
  </si>
  <si>
    <t>10.10</t>
  </si>
  <si>
    <t>10.20</t>
  </si>
  <si>
    <t>10.50</t>
  </si>
  <si>
    <t>12.50</t>
  </si>
  <si>
    <t>10.40</t>
  </si>
  <si>
    <t>12.20</t>
  </si>
  <si>
    <t>Всего уч-ков:</t>
  </si>
  <si>
    <t>ДАРТС</t>
  </si>
  <si>
    <t>Горнов Олег</t>
  </si>
  <si>
    <t>Стерхов Юрий</t>
  </si>
  <si>
    <t>Кузнецов Владимир</t>
  </si>
  <si>
    <t>Бильдинова Наталья</t>
  </si>
  <si>
    <t>Тавафиева Лейсан</t>
  </si>
  <si>
    <t>Коробейникова Татьяна</t>
  </si>
  <si>
    <t>Корроль Игорь</t>
  </si>
  <si>
    <t>Тихонова Наталья</t>
  </si>
  <si>
    <t>Кокорина Гульнара</t>
  </si>
  <si>
    <t>Химичев Евгений</t>
  </si>
  <si>
    <t>Порожняков Роман</t>
  </si>
  <si>
    <t>Кукарских Галина</t>
  </si>
  <si>
    <t>Ушенина Анна</t>
  </si>
  <si>
    <t>Мунина Наталья</t>
  </si>
  <si>
    <t>Старков Алексей</t>
  </si>
  <si>
    <t>Захаркин Иван</t>
  </si>
  <si>
    <t>Носов Александр</t>
  </si>
  <si>
    <t>Клещ Мария</t>
  </si>
  <si>
    <t>Киреева Екатерина</t>
  </si>
  <si>
    <t>Некрасова Наталья</t>
  </si>
  <si>
    <t>Маркин Евгений</t>
  </si>
  <si>
    <t>Пыжьянов Андрей</t>
  </si>
  <si>
    <t>Похила Роман</t>
  </si>
  <si>
    <t>Герасимова Елена</t>
  </si>
  <si>
    <t>Самохввалова Наталья</t>
  </si>
  <si>
    <t>Коваленко Екатерина</t>
  </si>
  <si>
    <t>Дарашевич Серафим</t>
  </si>
  <si>
    <t>Карпов Александр</t>
  </si>
  <si>
    <t>Соловьева Ольга</t>
  </si>
  <si>
    <t>Тюнина Надежда</t>
  </si>
  <si>
    <t>Петриева Дарья</t>
  </si>
  <si>
    <t>Мишланов Андрей</t>
  </si>
  <si>
    <t>Кабанов Иван</t>
  </si>
  <si>
    <t>Сосновских Татьяна</t>
  </si>
  <si>
    <t>Кувалдина Татьяна</t>
  </si>
  <si>
    <t>Пильникова Ирина</t>
  </si>
  <si>
    <t>Кирюшин Игорь</t>
  </si>
  <si>
    <t>Трефилов Григорий</t>
  </si>
  <si>
    <t>Брюховских Алексей</t>
  </si>
  <si>
    <t>Вагапова Кристина</t>
  </si>
  <si>
    <t>Паньшин Роман</t>
  </si>
  <si>
    <t>Ильиных Максим</t>
  </si>
  <si>
    <t>Кадочников Владимир</t>
  </si>
  <si>
    <t>Разинькова Ольга</t>
  </si>
  <si>
    <t>Скрыпка Екатерина</t>
  </si>
  <si>
    <t>Ваулина Алена</t>
  </si>
  <si>
    <t>Бекарев Равиль</t>
  </si>
  <si>
    <t>Бузмаков Григорий</t>
  </si>
  <si>
    <t>Юшкевачус Андрей</t>
  </si>
  <si>
    <t>Султакаева Юлия</t>
  </si>
  <si>
    <t>Гилева Елена</t>
  </si>
  <si>
    <t>Тюрькина Ольга</t>
  </si>
  <si>
    <t>Мясников Илья</t>
  </si>
  <si>
    <t>Овчинников Юрий</t>
  </si>
  <si>
    <t>Власова Ольга</t>
  </si>
  <si>
    <t>Сотнезов Сергей</t>
  </si>
  <si>
    <t>Мартьянов Андрей</t>
  </si>
  <si>
    <t>Казарин Денис</t>
  </si>
  <si>
    <t>Негрей Олеся</t>
  </si>
  <si>
    <t>Шабурова Екатерина</t>
  </si>
  <si>
    <t>Золотарева Оксана</t>
  </si>
  <si>
    <t>Шильчиков Алексей</t>
  </si>
  <si>
    <t>Панков Кирилл</t>
  </si>
  <si>
    <t>Зинченко Сергей</t>
  </si>
  <si>
    <t>Татаринова Юлия</t>
  </si>
  <si>
    <t>Захаров Александр</t>
  </si>
  <si>
    <t>Петроченко</t>
  </si>
  <si>
    <t>Мокроусова Марина</t>
  </si>
  <si>
    <t>Холодков Александр</t>
  </si>
  <si>
    <t>Пятилетов Павел</t>
  </si>
  <si>
    <t>Ковалева Ирина</t>
  </si>
  <si>
    <t>Меньшиков Сергей</t>
  </si>
  <si>
    <t>Булатов Дмитрий</t>
  </si>
  <si>
    <t>Леонтьева Анна</t>
  </si>
  <si>
    <t>л</t>
  </si>
  <si>
    <t>Крутикова Ирина</t>
  </si>
  <si>
    <t>Зарипова Диана</t>
  </si>
  <si>
    <t>Еременко Алёна</t>
  </si>
  <si>
    <t>Зарубин Алексей</t>
  </si>
  <si>
    <t>Морозов Алексей</t>
  </si>
  <si>
    <t>Ахмадеев Роман</t>
  </si>
  <si>
    <t>Васильева Наталья</t>
  </si>
  <si>
    <t>Медведчук Марина</t>
  </si>
  <si>
    <t>Патрушева Светлана</t>
  </si>
  <si>
    <t>Крупенин Сергей</t>
  </si>
  <si>
    <t>Борисова Яна</t>
  </si>
  <si>
    <t>Дицкая Екатерина</t>
  </si>
  <si>
    <t>Колбина Елена</t>
  </si>
  <si>
    <t>Дерябин Александр</t>
  </si>
  <si>
    <t>Мозгов Максим</t>
  </si>
  <si>
    <t>Голяков Александр</t>
  </si>
  <si>
    <t>Белоненко Алиса</t>
  </si>
  <si>
    <t>Букина Елена</t>
  </si>
  <si>
    <t>Ганусова Наталья</t>
  </si>
  <si>
    <t>Терешкевич Глеб</t>
  </si>
  <si>
    <t>Манеркина Ксения</t>
  </si>
  <si>
    <t>Куранда Евгений</t>
  </si>
  <si>
    <t>Чайкина Оксана</t>
  </si>
  <si>
    <t>Горбунов Дмитрий</t>
  </si>
  <si>
    <t>Корелин Сергей</t>
  </si>
  <si>
    <t>Сельков Алексей</t>
  </si>
  <si>
    <t>Иванова Ирина</t>
  </si>
  <si>
    <t>Ведров Андрей</t>
  </si>
  <si>
    <t>Ганькин Сергей</t>
  </si>
  <si>
    <t>Сорокина Тамара</t>
  </si>
  <si>
    <t>Ганькина Елена</t>
  </si>
  <si>
    <t>Кобелева Людмила</t>
  </si>
  <si>
    <t>очки по сериям</t>
  </si>
  <si>
    <t xml:space="preserve"> Т плюс</t>
  </si>
  <si>
    <t>СвЭнерго</t>
  </si>
  <si>
    <t xml:space="preserve">Примечание. В случае одинаковой суммы очков у нескольких участников предпочтение отдаётся участникам с лучшей </t>
  </si>
  <si>
    <t>серией (ячейки выделены цветом).</t>
  </si>
  <si>
    <t>Примечание. В случае одинаковой суммы очков у нескольких команд учитывается лучший личный результат (очки).</t>
  </si>
  <si>
    <t>192+1</t>
  </si>
  <si>
    <t>Футбол. Спартакиада трудящихся.</t>
  </si>
  <si>
    <t>СК "Уралмаш" Фестивальная, 10</t>
  </si>
  <si>
    <t>22 апреля 2023 г.</t>
  </si>
  <si>
    <t>1-12 места</t>
  </si>
  <si>
    <t>1-0</t>
  </si>
  <si>
    <t>5-0</t>
  </si>
  <si>
    <t>0-1</t>
  </si>
  <si>
    <t>1-1</t>
  </si>
  <si>
    <t>0-5</t>
  </si>
  <si>
    <t>0-0</t>
  </si>
  <si>
    <t>4-4</t>
  </si>
  <si>
    <t>0-0 (3-2)</t>
  </si>
  <si>
    <t>6-1</t>
  </si>
  <si>
    <t>7-1</t>
  </si>
  <si>
    <t>1-6</t>
  </si>
  <si>
    <t>0-0 (4-3)</t>
  </si>
  <si>
    <t>11-0</t>
  </si>
  <si>
    <t>+11</t>
  </si>
  <si>
    <t>0-0 (3-1)</t>
  </si>
  <si>
    <t xml:space="preserve"> -11</t>
  </si>
  <si>
    <t>2-3</t>
  </si>
  <si>
    <t>1-1 (3-1)</t>
  </si>
  <si>
    <t>0-15</t>
  </si>
  <si>
    <t xml:space="preserve"> -9</t>
  </si>
  <si>
    <t xml:space="preserve"> -10</t>
  </si>
  <si>
    <t xml:space="preserve"> -12</t>
  </si>
  <si>
    <t>1-12м</t>
  </si>
  <si>
    <t>На 2-м этапе в случае ничейного исхода после окончившегося матча пробиваются по 3 пенальти с каждой стороны.</t>
  </si>
  <si>
    <t>Игра - 2 тайма по 10 минут. Первые два места из групп выходят в основной финал за 1-12 места.</t>
  </si>
  <si>
    <t>Команды, занявшие третьи и четвертые места разыгрывают 13-20 места (по пенальти).</t>
  </si>
  <si>
    <t>1-1, 1-3-пен</t>
  </si>
  <si>
    <t>13-20м-п</t>
  </si>
  <si>
    <t>НЕЯВКА</t>
  </si>
  <si>
    <t>УТЕШИТЕЛЬНЫЕ ФИНАЛЫ</t>
  </si>
  <si>
    <t>3-2</t>
  </si>
  <si>
    <t>ИТОГИ</t>
  </si>
  <si>
    <t>4-1</t>
  </si>
  <si>
    <t>ЖН</t>
  </si>
  <si>
    <t>группа</t>
  </si>
  <si>
    <t>МЕСТО</t>
  </si>
  <si>
    <t>17-20м-п</t>
  </si>
  <si>
    <t>н/я</t>
  </si>
  <si>
    <t>Г</t>
  </si>
  <si>
    <t>Д</t>
  </si>
  <si>
    <t>2-2 (6-5)</t>
  </si>
  <si>
    <t>13-16м-п</t>
  </si>
  <si>
    <t>Е</t>
  </si>
  <si>
    <t>3-1</t>
  </si>
  <si>
    <t>А</t>
  </si>
  <si>
    <t>за 17м-п</t>
  </si>
  <si>
    <t>В</t>
  </si>
  <si>
    <t>за 19м-п</t>
  </si>
  <si>
    <t>Б</t>
  </si>
  <si>
    <t xml:space="preserve"> -8</t>
  </si>
  <si>
    <t xml:space="preserve"> -15</t>
  </si>
  <si>
    <t>1-8м</t>
  </si>
  <si>
    <t xml:space="preserve"> -13</t>
  </si>
  <si>
    <t xml:space="preserve"> -14</t>
  </si>
  <si>
    <t>1/2 ф</t>
  </si>
  <si>
    <t>0-0, 2-3-пен</t>
  </si>
  <si>
    <t xml:space="preserve"> -16</t>
  </si>
  <si>
    <t>0-0, 3-1-пен</t>
  </si>
  <si>
    <t>за 13м-п</t>
  </si>
  <si>
    <t>за 15м-п</t>
  </si>
  <si>
    <t>15.10</t>
  </si>
  <si>
    <t>2-2, 5-6-пен</t>
  </si>
  <si>
    <t>за 9м-п</t>
  </si>
  <si>
    <t>за 11м-п</t>
  </si>
  <si>
    <t>1-3</t>
  </si>
  <si>
    <t>15.40</t>
  </si>
  <si>
    <t>0-0, 3-4-пен</t>
  </si>
  <si>
    <t xml:space="preserve"> -19</t>
  </si>
  <si>
    <t xml:space="preserve"> -17</t>
  </si>
  <si>
    <t>Матчи с помощью пенальти: по 3 - в каждую сторону, если ничья - продолжаем по одному.</t>
  </si>
  <si>
    <t>Окончание турнира в 16.10.</t>
  </si>
  <si>
    <t xml:space="preserve"> -18</t>
  </si>
  <si>
    <t xml:space="preserve"> -20</t>
  </si>
  <si>
    <t>за 13-20 места</t>
  </si>
  <si>
    <t>по пенальти</t>
  </si>
  <si>
    <t>х</t>
  </si>
  <si>
    <t>за 16-20 места</t>
  </si>
  <si>
    <t>14.05.2023 г.</t>
  </si>
  <si>
    <t xml:space="preserve">На 14.05 результат посчитан по сумме 10-ти видов из 11-ти проведённых. </t>
  </si>
  <si>
    <t>55+48</t>
  </si>
  <si>
    <t>940+362</t>
  </si>
  <si>
    <t>ПЛАВАНИЕ</t>
  </si>
  <si>
    <t>Бассейн "Кристалл"</t>
  </si>
  <si>
    <t>Командный зачёт</t>
  </si>
  <si>
    <t>14 мая 2023 г.</t>
  </si>
  <si>
    <t>команда,</t>
  </si>
  <si>
    <t>число участников</t>
  </si>
  <si>
    <t>до35</t>
  </si>
  <si>
    <t>ст35</t>
  </si>
  <si>
    <t>СТЗ Полевской</t>
  </si>
  <si>
    <t>3уч.</t>
  </si>
  <si>
    <t>Командный зачёт - по четырем результатам (по двум лучшим мужским и двум лучшим женским занятым местам).</t>
  </si>
  <si>
    <t>В случае одинаковой суммы мест у нескольких команд, учитывается лучший личный результат - занятое место.</t>
  </si>
  <si>
    <t xml:space="preserve">        Главный судья</t>
  </si>
  <si>
    <t>ПЛАВАНИЕ, Личный зачёт</t>
  </si>
  <si>
    <t>организация</t>
  </si>
  <si>
    <t>результат</t>
  </si>
  <si>
    <t>ЖЕНЩИНЫ-до 35</t>
  </si>
  <si>
    <t>запл</t>
  </si>
  <si>
    <t>мин.сек.</t>
  </si>
  <si>
    <t>Гарбуз Яна</t>
  </si>
  <si>
    <t>1996</t>
  </si>
  <si>
    <t>Багаутдинова Анастасия</t>
  </si>
  <si>
    <t>Озерова Анна</t>
  </si>
  <si>
    <t>Толмачева Дарья</t>
  </si>
  <si>
    <t>2000</t>
  </si>
  <si>
    <t>Казакова Анастасия</t>
  </si>
  <si>
    <t>Казакевич Татьяна</t>
  </si>
  <si>
    <t>Тишкова Анна</t>
  </si>
  <si>
    <t>Зуева Полина</t>
  </si>
  <si>
    <t>Тарачева Анастасия</t>
  </si>
  <si>
    <t>Кочкина Елизавета</t>
  </si>
  <si>
    <t>Болотова Екатерина</t>
  </si>
  <si>
    <t>Вафина Мария</t>
  </si>
  <si>
    <t>1993</t>
  </si>
  <si>
    <t>Безрукова Анна</t>
  </si>
  <si>
    <t>1989</t>
  </si>
  <si>
    <t>Речкунова Ольга</t>
  </si>
  <si>
    <t>Макей Наталья</t>
  </si>
  <si>
    <t>1990</t>
  </si>
  <si>
    <t>Хасанова Ксения</t>
  </si>
  <si>
    <t>1988</t>
  </si>
  <si>
    <t>Гаманская Анна</t>
  </si>
  <si>
    <t>Душанина Анастасия</t>
  </si>
  <si>
    <t>Тимофеева Наталья</t>
  </si>
  <si>
    <t>1.08,15</t>
  </si>
  <si>
    <t>Примечание. Результат Речкуновой - плюс 2 сек. штрафа за фальстарт (ячейка выделена темным цветом).</t>
  </si>
  <si>
    <t>ЖЕНЩИНЫ-35+</t>
  </si>
  <si>
    <t>Суркова Зинаида</t>
  </si>
  <si>
    <t>1981</t>
  </si>
  <si>
    <t>Ёлкина Юлия</t>
  </si>
  <si>
    <t>1978</t>
  </si>
  <si>
    <t>Куркина Татьяна</t>
  </si>
  <si>
    <t>1972</t>
  </si>
  <si>
    <t>Деревнина Наталья</t>
  </si>
  <si>
    <t>1983</t>
  </si>
  <si>
    <t>Гордина Анна</t>
  </si>
  <si>
    <t>Орлицкая Марина</t>
  </si>
  <si>
    <t>1979</t>
  </si>
  <si>
    <t>Глушаченко Татьяна</t>
  </si>
  <si>
    <t>1977</t>
  </si>
  <si>
    <t>Боровских Наталья</t>
  </si>
  <si>
    <t>Сафронова Эльвира</t>
  </si>
  <si>
    <t>Голубева Зоя</t>
  </si>
  <si>
    <t>Маслова Наталья</t>
  </si>
  <si>
    <t>Ларионова Надежда</t>
  </si>
  <si>
    <t>1974</t>
  </si>
  <si>
    <t>Лобанова Анастасия</t>
  </si>
  <si>
    <t>Токарева Татьяна</t>
  </si>
  <si>
    <t>1980</t>
  </si>
  <si>
    <t>Чухарева Елена</t>
  </si>
  <si>
    <t>1970</t>
  </si>
  <si>
    <t>Павликова Ирина</t>
  </si>
  <si>
    <t>Гох Елена</t>
  </si>
  <si>
    <t>1971</t>
  </si>
  <si>
    <t>Шушарина Наталья</t>
  </si>
  <si>
    <t>Шипицына Ольга</t>
  </si>
  <si>
    <t>Кушкова Ксения</t>
  </si>
  <si>
    <t>1.02,96</t>
  </si>
  <si>
    <t>МУЖЧИНЫ-до 35</t>
  </si>
  <si>
    <t>Зорин Дмитрий</t>
  </si>
  <si>
    <t>1995</t>
  </si>
  <si>
    <t>Шишов Павел</t>
  </si>
  <si>
    <t>Крапивин Данил</t>
  </si>
  <si>
    <t>1991</t>
  </si>
  <si>
    <t>Ахмедзянов Никита</t>
  </si>
  <si>
    <t>Антоненко Антон</t>
  </si>
  <si>
    <t>Пархоменко Григорий</t>
  </si>
  <si>
    <t>Краснов Дмитрий</t>
  </si>
  <si>
    <t>Габеркорн Алексей</t>
  </si>
  <si>
    <t>Епифанов Эдуард</t>
  </si>
  <si>
    <t>Ядренцев Максим</t>
  </si>
  <si>
    <t>Мальцев Александр</t>
  </si>
  <si>
    <t>Шиганов Евгений</t>
  </si>
  <si>
    <t>Воротилов Кирилл</t>
  </si>
  <si>
    <t>Петроченко Александр</t>
  </si>
  <si>
    <t>Банных Максим</t>
  </si>
  <si>
    <t>Косарев Кирилл</t>
  </si>
  <si>
    <t>Бородин Роман</t>
  </si>
  <si>
    <t>Чернядев Алексей</t>
  </si>
  <si>
    <t>Аверкиев Константин</t>
  </si>
  <si>
    <t>Сабуров Дмитрий</t>
  </si>
  <si>
    <t>Зубарев Александр</t>
  </si>
  <si>
    <t>Коснырев Илья</t>
  </si>
  <si>
    <t>Тронза Вадим</t>
  </si>
  <si>
    <t>Исаков Артем</t>
  </si>
  <si>
    <t>Шестаков Павел</t>
  </si>
  <si>
    <t>Семейкин Иван</t>
  </si>
  <si>
    <t>МУЖЧИНЫ-35+</t>
  </si>
  <si>
    <t>Пермяков Александр</t>
  </si>
  <si>
    <t>1986</t>
  </si>
  <si>
    <t>Журавлев Дмитрий</t>
  </si>
  <si>
    <t>Байнов Павел</t>
  </si>
  <si>
    <t>Давыдов Сергей</t>
  </si>
  <si>
    <t>1982</t>
  </si>
  <si>
    <t>Кибенко Григорий</t>
  </si>
  <si>
    <t>Астионов Дмитрий</t>
  </si>
  <si>
    <t>1985</t>
  </si>
  <si>
    <t>Кузнецов Герман</t>
  </si>
  <si>
    <t>Рыбин Сергей</t>
  </si>
  <si>
    <t>Сафандинов Александр</t>
  </si>
  <si>
    <t>Жарков Артем</t>
  </si>
  <si>
    <t>Гарбуз Денис</t>
  </si>
  <si>
    <t>Борисов Андрей</t>
  </si>
  <si>
    <t>Паршаков Владимир</t>
  </si>
  <si>
    <t>Андреенко Владимир</t>
  </si>
  <si>
    <t>Данилов Роман</t>
  </si>
  <si>
    <t>Котов Вячеслав</t>
  </si>
  <si>
    <t>Коковин Андрей</t>
  </si>
  <si>
    <t>Иванов Александр</t>
  </si>
  <si>
    <t>Коврыгин Дмитрий</t>
  </si>
  <si>
    <t>Корюков Владимир</t>
  </si>
  <si>
    <t>Кутергин Дмитрий</t>
  </si>
  <si>
    <t>Осенев Роман</t>
  </si>
  <si>
    <t>Шепель Максим</t>
  </si>
  <si>
    <t>СМЕШАННАЯ ЭСТАФЕТА 4х50м</t>
  </si>
  <si>
    <t>заплыв</t>
  </si>
  <si>
    <t>дорож</t>
  </si>
  <si>
    <t>Время ком.</t>
  </si>
  <si>
    <t>2.00,56</t>
  </si>
  <si>
    <t>2.00,87</t>
  </si>
  <si>
    <t>Газпром трансгаз-1</t>
  </si>
  <si>
    <t>2.01,28</t>
  </si>
  <si>
    <t>2.01,88</t>
  </si>
  <si>
    <t xml:space="preserve">СТЗ </t>
  </si>
  <si>
    <t>2.04,59</t>
  </si>
  <si>
    <t>2.08,06</t>
  </si>
  <si>
    <t>Газпром трансгаз-2</t>
  </si>
  <si>
    <t>2.08,36</t>
  </si>
  <si>
    <t>2.11,37</t>
  </si>
  <si>
    <t>2.18,67</t>
  </si>
  <si>
    <t>2.24,91</t>
  </si>
  <si>
    <t>2.55,03</t>
  </si>
  <si>
    <t>По этапам: 1 - муж.до 35, 2 - муж.ст 35, 3 - жен.до 35, 4 - жен.ст 35.</t>
  </si>
  <si>
    <t>этап</t>
  </si>
  <si>
    <t>команда / г.рожд</t>
  </si>
  <si>
    <t>Время лич.</t>
  </si>
  <si>
    <t>К-Уральский</t>
  </si>
  <si>
    <t>1.28,65</t>
  </si>
  <si>
    <t>1.28,91</t>
  </si>
  <si>
    <t>1.27,29</t>
  </si>
  <si>
    <t>1.25,79</t>
  </si>
  <si>
    <t>1.26,18</t>
  </si>
  <si>
    <t>1.29,38</t>
  </si>
  <si>
    <t>1.00,86</t>
  </si>
  <si>
    <t>1.33,94</t>
  </si>
  <si>
    <t>1.00,54</t>
  </si>
  <si>
    <t>1.33,67</t>
  </si>
  <si>
    <t>1.37,58</t>
  </si>
  <si>
    <t>1.03,67</t>
  </si>
  <si>
    <t>1.43,37</t>
  </si>
  <si>
    <t>1.09,41</t>
  </si>
  <si>
    <t>1.56,29</t>
  </si>
  <si>
    <t>Тайминг</t>
  </si>
  <si>
    <t>Наименование</t>
  </si>
  <si>
    <t>Примечание</t>
  </si>
  <si>
    <t>13.30-14.00</t>
  </si>
  <si>
    <t>30 мин</t>
  </si>
  <si>
    <t>Прибытие представителей команд с документами на соревнование</t>
  </si>
  <si>
    <t>Проведение мандатной по командам с представителями команд</t>
  </si>
  <si>
    <t>Документы, подтверждающие работу на предприятии</t>
  </si>
  <si>
    <t>13.30-14.10</t>
  </si>
  <si>
    <t>40 мин</t>
  </si>
  <si>
    <t>Прибытие спортсменов</t>
  </si>
  <si>
    <t>14.10-14.20</t>
  </si>
  <si>
    <t>10 мин</t>
  </si>
  <si>
    <t>Запуск спортсменов в раздевалки</t>
  </si>
  <si>
    <t>14.30-14.37</t>
  </si>
  <si>
    <t>7 мин</t>
  </si>
  <si>
    <t>Разминка на воде для женщин (48 чел)</t>
  </si>
  <si>
    <t>Стартовые протоколы вывешены</t>
  </si>
  <si>
    <t>14.37-14.40</t>
  </si>
  <si>
    <t>3 мин</t>
  </si>
  <si>
    <t>Инструктаж судьи по процедуре старта, соревнования и заплывов</t>
  </si>
  <si>
    <t>14.40-15.00</t>
  </si>
  <si>
    <t>20 мин</t>
  </si>
  <si>
    <t>Женские заплывы (8 заплывов)</t>
  </si>
  <si>
    <t>Вначале до 35-ти лет, затем после 35-ти</t>
  </si>
  <si>
    <t>15.00-15.07</t>
  </si>
  <si>
    <t>Разминка на воде длямужчин (57 чел)</t>
  </si>
  <si>
    <t>фактически начали на 10мин позже</t>
  </si>
  <si>
    <t>15.08-15.30</t>
  </si>
  <si>
    <t>22 мин</t>
  </si>
  <si>
    <t>Мужские заплывы (10 заплывов)</t>
  </si>
  <si>
    <t>15.30-15.40</t>
  </si>
  <si>
    <t>Эстафета: прием карточек по этапам, доп.инструктаж, разминка</t>
  </si>
  <si>
    <t>15.40-15.50</t>
  </si>
  <si>
    <t>Эстафета - два заплыва</t>
  </si>
  <si>
    <t>15.50-16.00</t>
  </si>
  <si>
    <t>Подсчет результатов по командам</t>
  </si>
  <si>
    <t>16.00-16.15</t>
  </si>
  <si>
    <t>15 мин</t>
  </si>
  <si>
    <t>Подготовка наградной (подписываются грамоты, ведомости)</t>
  </si>
  <si>
    <t>Медали-18шт личные, 12шт-эстафетные</t>
  </si>
  <si>
    <t>16.00-16.30</t>
  </si>
  <si>
    <t>Переодевание спортсменов, переход в спортзал для награждения</t>
  </si>
  <si>
    <t>Кубки-3шт по общему зачету, 3-по эстафете</t>
  </si>
  <si>
    <t>16.30-16.50</t>
  </si>
  <si>
    <t>Награждение призеров в личном и командном зачете</t>
  </si>
  <si>
    <t>Оглашение результатов всех команд</t>
  </si>
  <si>
    <t>17.00-17.20</t>
  </si>
  <si>
    <t>Убытие спортсменов по домам</t>
  </si>
  <si>
    <r>
      <t>СМЕШАННАЯ ЭСТАФЕТА 4х50м</t>
    </r>
    <r>
      <rPr>
        <sz val="12"/>
        <color indexed="12"/>
        <rFont val="Arial Narrow"/>
        <family val="2"/>
      </rPr>
      <t xml:space="preserve"> (по этапам)</t>
    </r>
  </si>
  <si>
    <t>ИТОГОВЫЙ ПРОТОКОЛ. 50 метров в/с</t>
  </si>
  <si>
    <t>мин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</si>
</sst>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_-* #,##0.00&quot; €&quot;_-;\-* #,##0.00&quot; €&quot;_-;_-* \-??&quot; €&quot;_-;_-@_-"/>
    <numFmt numFmtId="181" formatCode="_(* #,##0_);_(* \(#,##0\);_(* \-_);_(@_)"/>
    <numFmt numFmtId="182" formatCode="_(* #,##0.00_);_(* \(#,##0.00\);_(* \-??_);_(@_)"/>
    <numFmt numFmtId="183" formatCode="_(&quot;kr &quot;* #,##0_);_(&quot;kr &quot;* \(#,##0\);_(&quot;kr &quot;* \-_);_(@_)"/>
    <numFmt numFmtId="184" formatCode="_(&quot;kr &quot;* #,##0.00_);_(&quot;kr &quot;* \(#,##0.00\);_(&quot;kr &quot;* \-??_);_(@_)"/>
    <numFmt numFmtId="185" formatCode="0.0"/>
    <numFmt numFmtId="186" formatCode="[h]:mm:ss;@"/>
    <numFmt numFmtId="187" formatCode="#,##0.0"/>
  </numFmts>
  <fonts count="49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Narrow"/>
      <family val="2"/>
    </font>
    <font>
      <sz val="10"/>
      <color indexed="18"/>
      <name val="Arial Cyr"/>
      <family val="0"/>
    </font>
    <font>
      <sz val="10"/>
      <color indexed="18"/>
      <name val="Arial Narrow"/>
      <family val="2"/>
    </font>
    <font>
      <sz val="10"/>
      <color indexed="58"/>
      <name val="Arial Narrow"/>
      <family val="2"/>
    </font>
    <font>
      <sz val="10"/>
      <color indexed="16"/>
      <name val="Arial Cyr"/>
      <family val="0"/>
    </font>
    <font>
      <b/>
      <sz val="10"/>
      <name val="Arial Narrow"/>
      <family val="2"/>
    </font>
    <font>
      <b/>
      <u val="single"/>
      <sz val="12"/>
      <color indexed="18"/>
      <name val="Times New Roman"/>
      <family val="1"/>
    </font>
    <font>
      <u val="single"/>
      <sz val="10"/>
      <color indexed="16"/>
      <name val="Arial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10"/>
      <color indexed="18"/>
      <name val="Arial Narrow"/>
      <family val="2"/>
    </font>
    <font>
      <sz val="10"/>
      <name val="Times New Roman"/>
      <family val="1"/>
    </font>
    <font>
      <sz val="10"/>
      <name val="Arial"/>
      <family val="2"/>
    </font>
    <font>
      <sz val="12"/>
      <name val="Arial Narrow"/>
      <family val="2"/>
    </font>
    <font>
      <sz val="9"/>
      <name val="Arial Narrow"/>
      <family val="2"/>
    </font>
    <font>
      <sz val="9"/>
      <color indexed="18"/>
      <name val="Arial Narrow"/>
      <family val="2"/>
    </font>
    <font>
      <b/>
      <sz val="12"/>
      <color indexed="60"/>
      <name val="Arial Narrow"/>
      <family val="2"/>
    </font>
    <font>
      <b/>
      <u val="single"/>
      <sz val="12"/>
      <color indexed="58"/>
      <name val="Times New Roman"/>
      <family val="1"/>
    </font>
    <font>
      <sz val="8"/>
      <name val="Arial Cyr"/>
      <family val="0"/>
    </font>
    <font>
      <sz val="10"/>
      <name val="Helv"/>
      <family val="2"/>
    </font>
    <font>
      <u val="single"/>
      <sz val="14"/>
      <color indexed="12"/>
      <name val="新細明體"/>
      <family val="0"/>
    </font>
    <font>
      <sz val="12"/>
      <color indexed="18"/>
      <name val="Arial Narrow"/>
      <family val="2"/>
    </font>
    <font>
      <sz val="12"/>
      <color indexed="16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Cyr"/>
      <family val="0"/>
    </font>
    <font>
      <sz val="10"/>
      <color indexed="10"/>
      <name val="Arial Cyr"/>
      <family val="0"/>
    </font>
    <font>
      <sz val="12"/>
      <color indexed="18"/>
      <name val="Arial"/>
      <family val="2"/>
    </font>
    <font>
      <sz val="9"/>
      <color indexed="60"/>
      <name val="Arial Narrow"/>
      <family val="2"/>
    </font>
    <font>
      <sz val="9"/>
      <color indexed="18"/>
      <name val="Arial Cyr"/>
      <family val="0"/>
    </font>
    <font>
      <sz val="8"/>
      <name val="Arial Narrow"/>
      <family val="2"/>
    </font>
    <font>
      <u val="single"/>
      <sz val="10"/>
      <name val="Arial Cyr"/>
      <family val="2"/>
    </font>
    <font>
      <sz val="11"/>
      <color indexed="16"/>
      <name val="Arial Narrow"/>
      <family val="2"/>
    </font>
    <font>
      <b/>
      <sz val="10"/>
      <color indexed="12"/>
      <name val="Arial"/>
      <family val="2"/>
    </font>
    <font>
      <b/>
      <sz val="9"/>
      <color indexed="18"/>
      <name val="Arial Cyr"/>
      <family val="0"/>
    </font>
    <font>
      <sz val="11"/>
      <color indexed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8"/>
      <name val="Times New Roman"/>
      <family val="1"/>
    </font>
    <font>
      <b/>
      <sz val="9"/>
      <color indexed="18"/>
      <name val="Arial Narrow"/>
      <family val="2"/>
    </font>
    <font>
      <sz val="9"/>
      <color indexed="16"/>
      <name val="Arial Cyr"/>
      <family val="0"/>
    </font>
    <font>
      <sz val="9"/>
      <name val="Arial Cyr"/>
      <family val="2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sz val="12"/>
      <name val="Arial"/>
      <family val="2"/>
    </font>
    <font>
      <b/>
      <sz val="12"/>
      <color indexed="18"/>
      <name val="Arial"/>
      <family val="2"/>
    </font>
    <font>
      <sz val="12"/>
      <color indexed="17"/>
      <name val="Arial"/>
      <family val="2"/>
    </font>
    <font>
      <b/>
      <sz val="14"/>
      <color indexed="18"/>
      <name val="Arial Narrow"/>
      <family val="2"/>
    </font>
    <font>
      <sz val="12"/>
      <color indexed="17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8"/>
      <name val="Arial Narrow"/>
      <family val="2"/>
    </font>
    <font>
      <b/>
      <sz val="18"/>
      <name val="Arial Narrow"/>
      <family val="2"/>
    </font>
    <font>
      <b/>
      <u val="single"/>
      <sz val="12"/>
      <color indexed="18"/>
      <name val="Arial"/>
      <family val="2"/>
    </font>
    <font>
      <b/>
      <u val="single"/>
      <sz val="14"/>
      <color indexed="18"/>
      <name val="Arial Narrow"/>
      <family val="2"/>
    </font>
    <font>
      <sz val="12"/>
      <color indexed="16"/>
      <name val="Times New Roman"/>
      <family val="1"/>
    </font>
    <font>
      <b/>
      <u val="single"/>
      <sz val="12"/>
      <name val="Arial"/>
      <family val="2"/>
    </font>
    <font>
      <b/>
      <u val="single"/>
      <sz val="12"/>
      <color indexed="16"/>
      <name val="Arial"/>
      <family val="2"/>
    </font>
    <font>
      <sz val="12"/>
      <color indexed="12"/>
      <name val="Times New Roman"/>
      <family val="1"/>
    </font>
    <font>
      <sz val="12"/>
      <color indexed="20"/>
      <name val="Times New Roman"/>
      <family val="1"/>
    </font>
    <font>
      <b/>
      <sz val="12"/>
      <color indexed="16"/>
      <name val="Arial"/>
      <family val="2"/>
    </font>
    <font>
      <b/>
      <sz val="12"/>
      <color indexed="12"/>
      <name val="Times New Roman"/>
      <family val="1"/>
    </font>
    <font>
      <b/>
      <sz val="12"/>
      <color indexed="20"/>
      <name val="Times New Roman"/>
      <family val="1"/>
    </font>
    <font>
      <b/>
      <sz val="12"/>
      <color indexed="12"/>
      <name val="Arial Narrow"/>
      <family val="2"/>
    </font>
    <font>
      <sz val="12"/>
      <color indexed="9"/>
      <name val="Times New Roman"/>
      <family val="1"/>
    </font>
    <font>
      <sz val="12"/>
      <color indexed="12"/>
      <name val="Arial"/>
      <family val="2"/>
    </font>
    <font>
      <sz val="12"/>
      <color indexed="12"/>
      <name val="Arial Narrow"/>
      <family val="2"/>
    </font>
    <font>
      <sz val="12"/>
      <color indexed="20"/>
      <name val="Arial"/>
      <family val="2"/>
    </font>
    <font>
      <b/>
      <sz val="13"/>
      <color indexed="12"/>
      <name val="Arial Narrow"/>
      <family val="2"/>
    </font>
    <font>
      <b/>
      <sz val="12"/>
      <color indexed="20"/>
      <name val="Arial Narrow"/>
      <family val="2"/>
    </font>
    <font>
      <sz val="12"/>
      <color indexed="20"/>
      <name val="Arial Narrow"/>
      <family val="2"/>
    </font>
    <font>
      <b/>
      <sz val="13"/>
      <color indexed="20"/>
      <name val="Arial Narrow"/>
      <family val="2"/>
    </font>
    <font>
      <sz val="14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3"/>
      <name val="Arial Narrow"/>
      <family val="2"/>
    </font>
    <font>
      <sz val="12"/>
      <name val="Arial Cyr"/>
      <family val="2"/>
    </font>
    <font>
      <b/>
      <sz val="14"/>
      <color indexed="20"/>
      <name val="Arial Narrow"/>
      <family val="2"/>
    </font>
    <font>
      <sz val="14"/>
      <color indexed="20"/>
      <name val="Arial Narrow"/>
      <family val="2"/>
    </font>
    <font>
      <i/>
      <sz val="12"/>
      <name val="Arial Narrow"/>
      <family val="2"/>
    </font>
    <font>
      <b/>
      <sz val="14"/>
      <color indexed="12"/>
      <name val="Arial Narrow"/>
      <family val="2"/>
    </font>
    <font>
      <sz val="14"/>
      <color indexed="12"/>
      <name val="Arial Narrow"/>
      <family val="2"/>
    </font>
    <font>
      <b/>
      <sz val="12"/>
      <color indexed="16"/>
      <name val="Arial Narrow"/>
      <family val="2"/>
    </font>
    <font>
      <b/>
      <u val="single"/>
      <sz val="12"/>
      <color indexed="12"/>
      <name val="Arial Narrow"/>
      <family val="2"/>
    </font>
    <font>
      <b/>
      <sz val="13"/>
      <color indexed="10"/>
      <name val="Arial Narrow"/>
      <family val="2"/>
    </font>
    <font>
      <sz val="13"/>
      <color indexed="12"/>
      <name val="Arial Narrow"/>
      <family val="2"/>
    </font>
    <font>
      <b/>
      <sz val="12"/>
      <color indexed="16"/>
      <name val="Arial Cyr"/>
      <family val="2"/>
    </font>
    <font>
      <b/>
      <u val="single"/>
      <sz val="12"/>
      <color indexed="18"/>
      <name val="Arial Cyr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12"/>
      <name val="Arial Narrow"/>
      <family val="2"/>
    </font>
    <font>
      <sz val="11"/>
      <color indexed="20"/>
      <name val="Arial Narrow"/>
      <family val="2"/>
    </font>
    <font>
      <sz val="12"/>
      <color indexed="8"/>
      <name val="Arial Narrow"/>
      <family val="2"/>
    </font>
    <font>
      <i/>
      <sz val="11"/>
      <name val="Arial Cyr"/>
      <family val="0"/>
    </font>
    <font>
      <i/>
      <sz val="11"/>
      <color indexed="12"/>
      <name val="Arial Cyr"/>
      <family val="0"/>
    </font>
    <font>
      <i/>
      <sz val="11"/>
      <color indexed="20"/>
      <name val="Arial Cyr"/>
      <family val="0"/>
    </font>
    <font>
      <b/>
      <sz val="12"/>
      <color indexed="12"/>
      <name val="Arial Cyr"/>
      <family val="0"/>
    </font>
    <font>
      <b/>
      <i/>
      <sz val="11"/>
      <name val="Arial Cyr"/>
      <family val="0"/>
    </font>
    <font>
      <b/>
      <i/>
      <sz val="11"/>
      <color indexed="12"/>
      <name val="Arial Cyr"/>
      <family val="0"/>
    </font>
    <font>
      <b/>
      <i/>
      <sz val="11"/>
      <color indexed="20"/>
      <name val="Arial Cyr"/>
      <family val="0"/>
    </font>
    <font>
      <sz val="12"/>
      <color indexed="18"/>
      <name val="Arial Cyr"/>
      <family val="2"/>
    </font>
    <font>
      <sz val="11"/>
      <color indexed="18"/>
      <name val="Arial Narrow"/>
      <family val="2"/>
    </font>
    <font>
      <b/>
      <sz val="10"/>
      <color indexed="60"/>
      <name val="Arial"/>
      <family val="2"/>
    </font>
    <font>
      <b/>
      <u val="single"/>
      <sz val="10"/>
      <color indexed="18"/>
      <name val="Arial Narrow"/>
      <family val="2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b/>
      <sz val="10"/>
      <color indexed="6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6"/>
      <name val="Arial Narrow"/>
      <family val="2"/>
    </font>
    <font>
      <sz val="10"/>
      <color indexed="10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16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 Narrow"/>
      <family val="2"/>
    </font>
    <font>
      <b/>
      <u val="single"/>
      <sz val="10"/>
      <color indexed="58"/>
      <name val="Arial Narrow"/>
      <family val="2"/>
    </font>
    <font>
      <u val="single"/>
      <sz val="10"/>
      <color indexed="58"/>
      <name val="Arial Narrow"/>
      <family val="2"/>
    </font>
    <font>
      <sz val="11"/>
      <name val="Arial Cyr"/>
      <family val="2"/>
    </font>
    <font>
      <b/>
      <sz val="10"/>
      <color indexed="61"/>
      <name val="Arial Narrow"/>
      <family val="2"/>
    </font>
    <font>
      <b/>
      <sz val="10"/>
      <color indexed="58"/>
      <name val="Arial Narrow"/>
      <family val="2"/>
    </font>
    <font>
      <b/>
      <sz val="11"/>
      <name val="Arial"/>
      <family val="2"/>
    </font>
    <font>
      <b/>
      <sz val="11"/>
      <color indexed="12"/>
      <name val="Arial Narrow"/>
      <family val="2"/>
    </font>
    <font>
      <b/>
      <u val="single"/>
      <sz val="10"/>
      <color indexed="12"/>
      <name val="Arial Narrow"/>
      <family val="2"/>
    </font>
    <font>
      <b/>
      <u val="single"/>
      <sz val="10"/>
      <name val="Arial Narrow"/>
      <family val="2"/>
    </font>
    <font>
      <b/>
      <sz val="10"/>
      <color indexed="20"/>
      <name val="Arial Narrow"/>
      <family val="2"/>
    </font>
    <font>
      <b/>
      <sz val="11"/>
      <color indexed="60"/>
      <name val="Arial Narrow"/>
      <family val="2"/>
    </font>
    <font>
      <sz val="12"/>
      <color indexed="10"/>
      <name val="Arial Narrow"/>
      <family val="2"/>
    </font>
    <font>
      <sz val="12"/>
      <color indexed="51"/>
      <name val="Arial Narrow"/>
      <family val="2"/>
    </font>
    <font>
      <b/>
      <u val="single"/>
      <sz val="12"/>
      <color indexed="20"/>
      <name val="Arial Narrow"/>
      <family val="2"/>
    </font>
    <font>
      <b/>
      <u val="single"/>
      <sz val="12"/>
      <name val="Arial Narrow"/>
      <family val="2"/>
    </font>
    <font>
      <b/>
      <u val="single"/>
      <sz val="12"/>
      <color indexed="18"/>
      <name val="Arial Narrow"/>
      <family val="2"/>
    </font>
    <font>
      <b/>
      <sz val="12"/>
      <color indexed="10"/>
      <name val="Arial Narrow"/>
      <family val="2"/>
    </font>
    <font>
      <i/>
      <sz val="10"/>
      <name val="Arial Narrow"/>
      <family val="2"/>
    </font>
    <font>
      <b/>
      <u val="single"/>
      <sz val="14"/>
      <name val="Times New Roman"/>
      <family val="1"/>
    </font>
    <font>
      <b/>
      <u val="single"/>
      <sz val="12"/>
      <name val="Times New Roman"/>
      <family val="1"/>
    </font>
    <font>
      <i/>
      <sz val="11"/>
      <name val="Arial Narrow"/>
      <family val="2"/>
    </font>
    <font>
      <b/>
      <i/>
      <sz val="10"/>
      <name val="Arial Narrow"/>
      <family val="2"/>
    </font>
    <font>
      <u val="single"/>
      <sz val="11"/>
      <name val="Arial Narrow"/>
      <family val="2"/>
    </font>
    <font>
      <b/>
      <i/>
      <sz val="12"/>
      <name val="Times New Roman"/>
      <family val="1"/>
    </font>
    <font>
      <sz val="11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b/>
      <u val="single"/>
      <sz val="14"/>
      <color indexed="16"/>
      <name val="Arial"/>
      <family val="2"/>
    </font>
    <font>
      <b/>
      <sz val="14"/>
      <color indexed="16"/>
      <name val="Arial"/>
      <family val="2"/>
    </font>
    <font>
      <b/>
      <sz val="14"/>
      <color indexed="18"/>
      <name val="Arial"/>
      <family val="2"/>
    </font>
    <font>
      <i/>
      <sz val="13"/>
      <color indexed="12"/>
      <name val="Arial Narrow"/>
      <family val="2"/>
    </font>
    <font>
      <i/>
      <sz val="13"/>
      <color indexed="20"/>
      <name val="Arial Narrow"/>
      <family val="2"/>
    </font>
    <font>
      <sz val="13"/>
      <color indexed="20"/>
      <name val="Arial Narrow"/>
      <family val="2"/>
    </font>
    <font>
      <sz val="13"/>
      <name val="Arial"/>
      <family val="2"/>
    </font>
    <font>
      <i/>
      <sz val="13"/>
      <color indexed="12"/>
      <name val="Arial"/>
      <family val="2"/>
    </font>
    <font>
      <i/>
      <sz val="13"/>
      <color indexed="20"/>
      <name val="Arial"/>
      <family val="2"/>
    </font>
    <font>
      <sz val="13"/>
      <color indexed="12"/>
      <name val="Arial"/>
      <family val="2"/>
    </font>
    <font>
      <sz val="13"/>
      <color indexed="20"/>
      <name val="Arial"/>
      <family val="2"/>
    </font>
    <font>
      <sz val="13"/>
      <name val="Times New Roman"/>
      <family val="1"/>
    </font>
    <font>
      <sz val="10.5"/>
      <name val="Arial Narrow"/>
      <family val="2"/>
    </font>
    <font>
      <sz val="12"/>
      <color indexed="58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u val="single"/>
      <sz val="14"/>
      <color indexed="12"/>
      <name val="Arial"/>
      <family val="2"/>
    </font>
    <font>
      <sz val="14"/>
      <color indexed="9"/>
      <name val="Arial Cyr"/>
      <family val="2"/>
    </font>
    <font>
      <b/>
      <u val="single"/>
      <sz val="14"/>
      <color indexed="16"/>
      <name val="Arial Narrow"/>
      <family val="2"/>
    </font>
    <font>
      <sz val="12"/>
      <color indexed="9"/>
      <name val="Arial Narrow"/>
      <family val="2"/>
    </font>
    <font>
      <sz val="14"/>
      <color indexed="18"/>
      <name val="Arial"/>
      <family val="2"/>
    </font>
    <font>
      <b/>
      <sz val="14"/>
      <color indexed="10"/>
      <name val="Arial"/>
      <family val="2"/>
    </font>
    <font>
      <b/>
      <sz val="12"/>
      <color indexed="58"/>
      <name val="Arial Narrow"/>
      <family val="2"/>
    </font>
    <font>
      <sz val="14"/>
      <color indexed="9"/>
      <name val="Arial Narrow"/>
      <family val="2"/>
    </font>
    <font>
      <b/>
      <u val="single"/>
      <sz val="14"/>
      <color indexed="12"/>
      <name val="Arial Narrow"/>
      <family val="2"/>
    </font>
    <font>
      <sz val="14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17"/>
      <name val="Arial"/>
      <family val="2"/>
    </font>
    <font>
      <b/>
      <sz val="14"/>
      <color indexed="28"/>
      <name val="Arial"/>
      <family val="2"/>
    </font>
    <font>
      <sz val="12"/>
      <color indexed="18"/>
      <name val="Times New Roman"/>
      <family val="1"/>
    </font>
    <font>
      <b/>
      <sz val="12"/>
      <color indexed="58"/>
      <name val="Arial Cyr"/>
      <family val="2"/>
    </font>
    <font>
      <b/>
      <u val="single"/>
      <sz val="12"/>
      <color indexed="12"/>
      <name val="Arial"/>
      <family val="2"/>
    </font>
    <font>
      <b/>
      <u val="single"/>
      <sz val="12"/>
      <color indexed="16"/>
      <name val="Arial Cyr"/>
      <family val="2"/>
    </font>
    <font>
      <sz val="12"/>
      <color indexed="10"/>
      <name val="Arial"/>
      <family val="2"/>
    </font>
    <font>
      <b/>
      <sz val="18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sz val="14"/>
      <color indexed="16"/>
      <name val="Times New Roman"/>
      <family val="1"/>
    </font>
    <font>
      <sz val="14"/>
      <color indexed="12"/>
      <name val="Times New Roman"/>
      <family val="1"/>
    </font>
    <font>
      <sz val="14"/>
      <color indexed="20"/>
      <name val="Times New Roman"/>
      <family val="1"/>
    </font>
    <font>
      <sz val="13"/>
      <name val="Arial Cyr"/>
      <family val="2"/>
    </font>
    <font>
      <sz val="13"/>
      <color indexed="12"/>
      <name val="Arial Cyr"/>
      <family val="2"/>
    </font>
    <font>
      <sz val="13"/>
      <color indexed="20"/>
      <name val="Arial Cyr"/>
      <family val="2"/>
    </font>
    <font>
      <b/>
      <sz val="16"/>
      <color indexed="12"/>
      <name val="Times New Roman"/>
      <family val="1"/>
    </font>
    <font>
      <b/>
      <sz val="16"/>
      <color indexed="20"/>
      <name val="Times New Roman"/>
      <family val="1"/>
    </font>
    <font>
      <sz val="14"/>
      <name val="Arial Cyr"/>
      <family val="2"/>
    </font>
    <font>
      <sz val="12"/>
      <color indexed="9"/>
      <name val="Arial"/>
      <family val="2"/>
    </font>
    <font>
      <b/>
      <sz val="16"/>
      <color indexed="18"/>
      <name val="Times New Roman"/>
      <family val="1"/>
    </font>
    <font>
      <b/>
      <sz val="14"/>
      <color indexed="16"/>
      <name val="Times New Roman"/>
      <family val="1"/>
    </font>
    <font>
      <sz val="10"/>
      <color indexed="17"/>
      <name val="Times New Roman"/>
      <family val="1"/>
    </font>
    <font>
      <b/>
      <u val="single"/>
      <sz val="14"/>
      <color indexed="16"/>
      <name val="Times New Roman"/>
      <family val="1"/>
    </font>
    <font>
      <sz val="14"/>
      <color indexed="60"/>
      <name val="Times New Roman"/>
      <family val="1"/>
    </font>
    <font>
      <sz val="8"/>
      <color indexed="17"/>
      <name val="Times New Roman"/>
      <family val="1"/>
    </font>
    <font>
      <b/>
      <sz val="14"/>
      <color indexed="17"/>
      <name val="Times New Roman"/>
      <family val="1"/>
    </font>
    <font>
      <sz val="14"/>
      <color indexed="17"/>
      <name val="Times New Roman"/>
      <family val="1"/>
    </font>
    <font>
      <sz val="14"/>
      <color indexed="18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20"/>
      <name val="Times New Roman"/>
      <family val="1"/>
    </font>
    <font>
      <b/>
      <u val="single"/>
      <sz val="10"/>
      <color indexed="20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b/>
      <sz val="12"/>
      <color indexed="60"/>
      <name val="Arial"/>
      <family val="2"/>
    </font>
    <font>
      <sz val="9"/>
      <color indexed="16"/>
      <name val="Arial Narrow"/>
      <family val="2"/>
    </font>
    <font>
      <b/>
      <sz val="9"/>
      <color indexed="10"/>
      <name val="Arial Narrow"/>
      <family val="2"/>
    </font>
    <font>
      <b/>
      <sz val="12"/>
      <color indexed="12"/>
      <name val="Arial"/>
      <family val="2"/>
    </font>
    <font>
      <b/>
      <sz val="12"/>
      <color indexed="10"/>
      <name val="Times New Roman"/>
      <family val="1"/>
    </font>
    <font>
      <sz val="11"/>
      <color indexed="12"/>
      <name val="Times New Roman"/>
      <family val="1"/>
    </font>
    <font>
      <sz val="12"/>
      <color indexed="17"/>
      <name val="Times New Roman"/>
      <family val="1"/>
    </font>
    <font>
      <sz val="11"/>
      <color indexed="17"/>
      <name val="Times New Roman"/>
      <family val="1"/>
    </font>
    <font>
      <sz val="11"/>
      <color indexed="2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57"/>
      <name val="Arial"/>
      <family val="2"/>
    </font>
    <font>
      <b/>
      <sz val="12"/>
      <color indexed="17"/>
      <name val="Arial"/>
      <family val="2"/>
    </font>
    <font>
      <b/>
      <sz val="12"/>
      <color indexed="20"/>
      <name val="Arial"/>
      <family val="2"/>
    </font>
    <font>
      <b/>
      <sz val="11"/>
      <color indexed="10"/>
      <name val="Arial Narrow"/>
      <family val="2"/>
    </font>
    <font>
      <b/>
      <sz val="12"/>
      <color indexed="18"/>
      <name val="Arial Cyr"/>
      <family val="2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sz val="12"/>
      <color indexed="14"/>
      <name val="Arial Narrow"/>
      <family val="2"/>
    </font>
    <font>
      <b/>
      <sz val="12"/>
      <color indexed="17"/>
      <name val="Arial Narrow"/>
      <family val="2"/>
    </font>
    <font>
      <b/>
      <sz val="12"/>
      <color indexed="14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sz val="10"/>
      <color indexed="60"/>
      <name val="Arial Narrow"/>
      <family val="2"/>
    </font>
    <font>
      <u val="single"/>
      <sz val="10"/>
      <color indexed="18"/>
      <name val="Arial Narrow"/>
      <family val="2"/>
    </font>
    <font>
      <sz val="11"/>
      <color indexed="18"/>
      <name val="Arial Cyr"/>
      <family val="2"/>
    </font>
    <font>
      <b/>
      <sz val="11"/>
      <color indexed="18"/>
      <name val="Arial"/>
      <family val="2"/>
    </font>
    <font>
      <b/>
      <sz val="11"/>
      <color indexed="16"/>
      <name val="Arial"/>
      <family val="2"/>
    </font>
    <font>
      <b/>
      <sz val="11"/>
      <color indexed="17"/>
      <name val="Arial"/>
      <family val="2"/>
    </font>
    <font>
      <b/>
      <sz val="11"/>
      <color indexed="17"/>
      <name val="Arial Narrow"/>
      <family val="2"/>
    </font>
    <font>
      <sz val="11"/>
      <color indexed="17"/>
      <name val="Arial Narrow"/>
      <family val="2"/>
    </font>
    <font>
      <b/>
      <sz val="11"/>
      <color indexed="18"/>
      <name val="Arial Narrow"/>
      <family val="2"/>
    </font>
    <font>
      <sz val="11"/>
      <color indexed="10"/>
      <name val="Arial Narrow"/>
      <family val="2"/>
    </font>
    <font>
      <sz val="10"/>
      <color indexed="28"/>
      <name val="Arial Narrow"/>
      <family val="2"/>
    </font>
    <font>
      <b/>
      <u val="single"/>
      <sz val="10"/>
      <color indexed="60"/>
      <name val="Arial Narrow"/>
      <family val="2"/>
    </font>
    <font>
      <sz val="10"/>
      <color indexed="8"/>
      <name val="Arial Narrow"/>
      <family val="2"/>
    </font>
    <font>
      <sz val="10"/>
      <color indexed="17"/>
      <name val="Arial Cyr"/>
      <family val="2"/>
    </font>
    <font>
      <sz val="12"/>
      <color indexed="28"/>
      <name val="Arial Narrow"/>
      <family val="2"/>
    </font>
    <font>
      <sz val="12"/>
      <color indexed="28"/>
      <name val="Arial"/>
      <family val="2"/>
    </font>
    <font>
      <sz val="10"/>
      <color indexed="17"/>
      <name val="Arial"/>
      <family val="2"/>
    </font>
    <font>
      <b/>
      <sz val="10"/>
      <color indexed="28"/>
      <name val="Arial Narrow"/>
      <family val="2"/>
    </font>
    <font>
      <sz val="11"/>
      <color indexed="28"/>
      <name val="Calibri"/>
      <family val="2"/>
    </font>
    <font>
      <sz val="10"/>
      <color indexed="28"/>
      <name val="Arial Cyr"/>
      <family val="2"/>
    </font>
    <font>
      <b/>
      <sz val="11"/>
      <color indexed="20"/>
      <name val="Arial"/>
      <family val="2"/>
    </font>
    <font>
      <sz val="12"/>
      <color indexed="55"/>
      <name val="Arial Narrow"/>
      <family val="2"/>
    </font>
    <font>
      <b/>
      <sz val="12"/>
      <color indexed="22"/>
      <name val="Arial Narrow"/>
      <family val="2"/>
    </font>
    <font>
      <b/>
      <sz val="12"/>
      <color indexed="57"/>
      <name val="Arial Narrow"/>
      <family val="2"/>
    </font>
    <font>
      <sz val="12"/>
      <color indexed="23"/>
      <name val="Arial Narrow"/>
      <family val="2"/>
    </font>
    <font>
      <i/>
      <sz val="11"/>
      <color indexed="12"/>
      <name val="Arial Narrow"/>
      <family val="2"/>
    </font>
    <font>
      <i/>
      <sz val="11"/>
      <color indexed="20"/>
      <name val="Arial Narrow"/>
      <family val="2"/>
    </font>
    <font>
      <b/>
      <i/>
      <sz val="12"/>
      <color indexed="18"/>
      <name val="Arial Narrow"/>
      <family val="2"/>
    </font>
    <font>
      <i/>
      <sz val="12"/>
      <color indexed="18"/>
      <name val="Arial Narrow"/>
      <family val="2"/>
    </font>
    <font>
      <b/>
      <i/>
      <sz val="12"/>
      <color indexed="18"/>
      <name val="Times New Roman"/>
      <family val="1"/>
    </font>
    <font>
      <b/>
      <sz val="12"/>
      <color indexed="8"/>
      <name val="Arial Narrow"/>
      <family val="2"/>
    </font>
    <font>
      <b/>
      <sz val="11"/>
      <color indexed="20"/>
      <name val="Arial Narrow"/>
      <family val="2"/>
    </font>
    <font>
      <sz val="10"/>
      <color indexed="51"/>
      <name val="Arial Narrow"/>
      <family val="2"/>
    </font>
    <font>
      <b/>
      <sz val="13"/>
      <color indexed="60"/>
      <name val="Arial"/>
      <family val="2"/>
    </font>
    <font>
      <b/>
      <sz val="13"/>
      <color indexed="18"/>
      <name val="Arial"/>
      <family val="2"/>
    </font>
    <font>
      <b/>
      <sz val="13"/>
      <color indexed="10"/>
      <name val="Arial"/>
      <family val="2"/>
    </font>
    <font>
      <b/>
      <sz val="13"/>
      <color indexed="17"/>
      <name val="Arial"/>
      <family val="2"/>
    </font>
    <font>
      <b/>
      <i/>
      <sz val="11"/>
      <color indexed="16"/>
      <name val="Arial Narrow"/>
      <family val="2"/>
    </font>
    <font>
      <i/>
      <sz val="11"/>
      <color indexed="16"/>
      <name val="Arial Narrow"/>
      <family val="2"/>
    </font>
    <font>
      <sz val="11"/>
      <color indexed="57"/>
      <name val="Arial Narrow"/>
      <family val="2"/>
    </font>
    <font>
      <sz val="10"/>
      <color indexed="18"/>
      <name val="Times New Roman"/>
      <family val="1"/>
    </font>
    <font>
      <b/>
      <u val="single"/>
      <sz val="14"/>
      <color indexed="10"/>
      <name val="Arial Narrow"/>
      <family val="2"/>
    </font>
    <font>
      <sz val="12"/>
      <color indexed="60"/>
      <name val="Arial Narrow"/>
      <family val="2"/>
    </font>
    <font>
      <b/>
      <sz val="14"/>
      <color indexed="60"/>
      <name val="Arial"/>
      <family val="2"/>
    </font>
    <font>
      <sz val="14"/>
      <color indexed="17"/>
      <name val="Arial"/>
      <family val="2"/>
    </font>
    <font>
      <sz val="14"/>
      <color indexed="28"/>
      <name val="Arial"/>
      <family val="2"/>
    </font>
    <font>
      <sz val="12"/>
      <color indexed="60"/>
      <name val="Arial"/>
      <family val="2"/>
    </font>
    <font>
      <sz val="12"/>
      <color indexed="8"/>
      <name val="Calibri"/>
      <family val="2"/>
    </font>
    <font>
      <b/>
      <u val="single"/>
      <sz val="12"/>
      <color indexed="60"/>
      <name val="Arial Cyr"/>
      <family val="2"/>
    </font>
    <font>
      <sz val="11"/>
      <name val="Calibri"/>
      <family val="2"/>
    </font>
    <font>
      <b/>
      <u val="single"/>
      <sz val="12"/>
      <color indexed="60"/>
      <name val="Arial Narrow"/>
      <family val="2"/>
    </font>
    <font>
      <b/>
      <sz val="16"/>
      <color indexed="10"/>
      <name val="Times New Roman"/>
      <family val="1"/>
    </font>
    <font>
      <b/>
      <sz val="14"/>
      <color indexed="16"/>
      <name val="Arial Cyr"/>
      <family val="2"/>
    </font>
    <font>
      <sz val="14"/>
      <color indexed="22"/>
      <name val="Times New Roman"/>
      <family val="1"/>
    </font>
    <font>
      <b/>
      <sz val="14"/>
      <color indexed="18"/>
      <name val="Arial Cyr"/>
      <family val="2"/>
    </font>
    <font>
      <b/>
      <sz val="14"/>
      <color indexed="17"/>
      <name val="Arial Cyr"/>
      <family val="2"/>
    </font>
    <font>
      <b/>
      <sz val="14"/>
      <color indexed="18"/>
      <name val="Times New Roman"/>
      <family val="1"/>
    </font>
    <font>
      <b/>
      <u val="single"/>
      <sz val="12"/>
      <color indexed="60"/>
      <name val="Arial"/>
      <family val="2"/>
    </font>
    <font>
      <sz val="12"/>
      <color indexed="8"/>
      <name val="Arial"/>
      <family val="2"/>
    </font>
    <font>
      <i/>
      <sz val="12"/>
      <color indexed="56"/>
      <name val="Arial Narrow"/>
      <family val="2"/>
    </font>
    <font>
      <b/>
      <u val="single"/>
      <sz val="12"/>
      <color indexed="16"/>
      <name val="Arial Narrow"/>
      <family val="2"/>
    </font>
    <font>
      <i/>
      <sz val="12"/>
      <color indexed="12"/>
      <name val="Arial Narrow"/>
      <family val="2"/>
    </font>
    <font>
      <i/>
      <sz val="12"/>
      <color indexed="20"/>
      <name val="Arial Narrow"/>
      <family val="2"/>
    </font>
    <font>
      <b/>
      <i/>
      <sz val="12"/>
      <color indexed="56"/>
      <name val="Arial Narrow"/>
      <family val="2"/>
    </font>
    <font>
      <b/>
      <i/>
      <sz val="12"/>
      <name val="Arial Narrow"/>
      <family val="2"/>
    </font>
    <font>
      <b/>
      <i/>
      <sz val="12"/>
      <color indexed="12"/>
      <name val="Arial Narrow"/>
      <family val="2"/>
    </font>
    <font>
      <b/>
      <i/>
      <sz val="12"/>
      <color indexed="20"/>
      <name val="Arial Narrow"/>
      <family val="2"/>
    </font>
    <font>
      <b/>
      <u val="single"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 Cyr"/>
      <family val="0"/>
    </font>
    <font>
      <b/>
      <sz val="12"/>
      <color rgb="FF000066"/>
      <name val="Arial Narrow"/>
      <family val="2"/>
    </font>
    <font>
      <sz val="12"/>
      <color rgb="FF000066"/>
      <name val="Arial Narrow"/>
      <family val="2"/>
    </font>
    <font>
      <sz val="10"/>
      <color rgb="FF000066"/>
      <name val="Arial Cyr"/>
      <family val="0"/>
    </font>
    <font>
      <b/>
      <sz val="12"/>
      <color rgb="FF000066"/>
      <name val="Arial"/>
      <family val="2"/>
    </font>
    <font>
      <b/>
      <sz val="10"/>
      <color rgb="FFFF0000"/>
      <name val="Arial Cyr"/>
      <family val="0"/>
    </font>
    <font>
      <b/>
      <sz val="12"/>
      <color rgb="FFC00000"/>
      <name val="Arial Narrow"/>
      <family val="2"/>
    </font>
    <font>
      <b/>
      <sz val="12"/>
      <color rgb="FFFF0000"/>
      <name val="Arial Narrow"/>
      <family val="2"/>
    </font>
    <font>
      <b/>
      <sz val="12"/>
      <color rgb="FFFF0000"/>
      <name val="Arial"/>
      <family val="2"/>
    </font>
    <font>
      <b/>
      <sz val="12"/>
      <color rgb="FFC00000"/>
      <name val="Arial"/>
      <family val="2"/>
    </font>
    <font>
      <sz val="9"/>
      <color rgb="FF800000"/>
      <name val="Arial Narrow"/>
      <family val="2"/>
    </font>
    <font>
      <sz val="10"/>
      <color rgb="FF000066"/>
      <name val="Arial Narrow"/>
      <family val="2"/>
    </font>
    <font>
      <b/>
      <sz val="9"/>
      <color rgb="FFFF0000"/>
      <name val="Arial Narrow"/>
      <family val="2"/>
    </font>
    <font>
      <sz val="12"/>
      <color rgb="FF000066"/>
      <name val="Times New Roman"/>
      <family val="1"/>
    </font>
    <font>
      <b/>
      <sz val="12"/>
      <color rgb="FF000066"/>
      <name val="Times New Roman"/>
      <family val="1"/>
    </font>
    <font>
      <b/>
      <sz val="12"/>
      <color rgb="FF0000CC"/>
      <name val="Arial"/>
      <family val="2"/>
    </font>
    <font>
      <b/>
      <sz val="12"/>
      <color rgb="FFFF0000"/>
      <name val="Times New Roman"/>
      <family val="1"/>
    </font>
    <font>
      <sz val="12"/>
      <color rgb="FF0000CC"/>
      <name val="Times New Roman"/>
      <family val="1"/>
    </font>
    <font>
      <sz val="11"/>
      <color rgb="FF0000CC"/>
      <name val="Times New Roman"/>
      <family val="1"/>
    </font>
    <font>
      <b/>
      <sz val="13"/>
      <color rgb="FFFF0000"/>
      <name val="Arial Narrow"/>
      <family val="2"/>
    </font>
    <font>
      <sz val="10"/>
      <color rgb="FF0000CC"/>
      <name val="Arial Narrow"/>
      <family val="2"/>
    </font>
    <font>
      <sz val="12"/>
      <color rgb="FF00B050"/>
      <name val="Times New Roman"/>
      <family val="1"/>
    </font>
    <font>
      <sz val="11"/>
      <color rgb="FF00B050"/>
      <name val="Times New Roman"/>
      <family val="1"/>
    </font>
    <font>
      <sz val="10"/>
      <color rgb="FF00B050"/>
      <name val="Arial Narrow"/>
      <family val="2"/>
    </font>
    <font>
      <sz val="12"/>
      <color rgb="FF800080"/>
      <name val="Times New Roman"/>
      <family val="1"/>
    </font>
    <font>
      <sz val="11"/>
      <color rgb="FF800080"/>
      <name val="Times New Roman"/>
      <family val="1"/>
    </font>
    <font>
      <sz val="10"/>
      <color rgb="FF800080"/>
      <name val="Arial Narrow"/>
      <family val="2"/>
    </font>
    <font>
      <b/>
      <sz val="12"/>
      <color rgb="FF006600"/>
      <name val="Times New Roman"/>
      <family val="1"/>
    </font>
    <font>
      <sz val="12"/>
      <color rgb="FF0000CC"/>
      <name val="Arial Narrow"/>
      <family val="2"/>
    </font>
    <font>
      <b/>
      <sz val="12"/>
      <color rgb="FF800000"/>
      <name val="Arial"/>
      <family val="2"/>
    </font>
    <font>
      <sz val="12"/>
      <color rgb="FF800080"/>
      <name val="Arial"/>
      <family val="2"/>
    </font>
    <font>
      <sz val="12"/>
      <color rgb="FF800080"/>
      <name val="Arial Narrow"/>
      <family val="2"/>
    </font>
    <font>
      <b/>
      <sz val="12"/>
      <color rgb="FF339933"/>
      <name val="Arial"/>
      <family val="2"/>
    </font>
    <font>
      <b/>
      <sz val="12"/>
      <color rgb="FF008000"/>
      <name val="Arial"/>
      <family val="2"/>
    </font>
    <font>
      <b/>
      <sz val="12"/>
      <color rgb="FF800080"/>
      <name val="Arial"/>
      <family val="2"/>
    </font>
    <font>
      <sz val="12"/>
      <color rgb="FF0000CC"/>
      <name val="Arial"/>
      <family val="2"/>
    </font>
    <font>
      <sz val="11"/>
      <color rgb="FF0000CC"/>
      <name val="Arial Narrow"/>
      <family val="2"/>
    </font>
    <font>
      <b/>
      <sz val="11"/>
      <color rgb="FF0000CC"/>
      <name val="Arial Narrow"/>
      <family val="2"/>
    </font>
    <font>
      <b/>
      <sz val="12"/>
      <color rgb="FF0000CC"/>
      <name val="Arial Narrow"/>
      <family val="2"/>
    </font>
    <font>
      <b/>
      <sz val="11"/>
      <color rgb="FFFF0000"/>
      <name val="Arial Narrow"/>
      <family val="2"/>
    </font>
    <font>
      <b/>
      <sz val="12"/>
      <color rgb="FF000066"/>
      <name val="Arial Cyr"/>
      <family val="2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  <font>
      <sz val="12"/>
      <color rgb="FFCC0099"/>
      <name val="Arial Narrow"/>
      <family val="2"/>
    </font>
    <font>
      <b/>
      <sz val="12"/>
      <color rgb="FF006600"/>
      <name val="Arial"/>
      <family val="2"/>
    </font>
    <font>
      <b/>
      <sz val="12"/>
      <color rgb="FF009900"/>
      <name val="Arial Narrow"/>
      <family val="2"/>
    </font>
    <font>
      <b/>
      <sz val="12"/>
      <color rgb="FFFF00FF"/>
      <name val="Arial Narrow"/>
      <family val="2"/>
    </font>
    <font>
      <sz val="11"/>
      <color rgb="FF000066"/>
      <name val="Arial Narrow"/>
      <family val="2"/>
    </font>
    <font>
      <sz val="12"/>
      <color rgb="FF000066"/>
      <name val="Arial Cyr"/>
      <family val="2"/>
    </font>
    <font>
      <b/>
      <sz val="10"/>
      <color rgb="FFFF0000"/>
      <name val="Arial"/>
      <family val="2"/>
    </font>
    <font>
      <b/>
      <sz val="10"/>
      <color rgb="FFC00000"/>
      <name val="Arial"/>
      <family val="2"/>
    </font>
    <font>
      <sz val="10"/>
      <color rgb="FFFF0000"/>
      <name val="Arial Narrow"/>
      <family val="2"/>
    </font>
    <font>
      <sz val="10"/>
      <color rgb="FF008000"/>
      <name val="Arial Narrow"/>
      <family val="2"/>
    </font>
    <font>
      <b/>
      <sz val="10"/>
      <color rgb="FF006600"/>
      <name val="Arial Narrow"/>
      <family val="2"/>
    </font>
    <font>
      <sz val="10"/>
      <color rgb="FFC00000"/>
      <name val="Arial Narrow"/>
      <family val="2"/>
    </font>
    <font>
      <sz val="10"/>
      <color rgb="FF006600"/>
      <name val="Arial Narrow"/>
      <family val="2"/>
    </font>
    <font>
      <u val="single"/>
      <sz val="10"/>
      <color rgb="FF000066"/>
      <name val="Arial Narrow"/>
      <family val="2"/>
    </font>
    <font>
      <sz val="11"/>
      <color rgb="FF000066"/>
      <name val="Arial Cyr"/>
      <family val="2"/>
    </font>
    <font>
      <b/>
      <u val="single"/>
      <sz val="10"/>
      <color rgb="FF000066"/>
      <name val="Arial Narrow"/>
      <family val="2"/>
    </font>
    <font>
      <b/>
      <sz val="10"/>
      <color rgb="FF000066"/>
      <name val="Arial Narrow"/>
      <family val="2"/>
    </font>
    <font>
      <b/>
      <sz val="10"/>
      <color rgb="FF0000CC"/>
      <name val="Arial Narrow"/>
      <family val="2"/>
    </font>
    <font>
      <b/>
      <sz val="11"/>
      <color rgb="FF000066"/>
      <name val="Arial"/>
      <family val="2"/>
    </font>
    <font>
      <b/>
      <sz val="11"/>
      <color rgb="FF800000"/>
      <name val="Arial"/>
      <family val="2"/>
    </font>
    <font>
      <b/>
      <sz val="11"/>
      <color rgb="FF008000"/>
      <name val="Arial"/>
      <family val="2"/>
    </font>
    <font>
      <b/>
      <sz val="11"/>
      <color rgb="FF008000"/>
      <name val="Arial Narrow"/>
      <family val="2"/>
    </font>
    <font>
      <sz val="11"/>
      <color rgb="FF006600"/>
      <name val="Arial Narrow"/>
      <family val="2"/>
    </font>
    <font>
      <b/>
      <sz val="11"/>
      <color rgb="FF000066"/>
      <name val="Arial Narrow"/>
      <family val="2"/>
    </font>
    <font>
      <sz val="11"/>
      <color rgb="FFFF0000"/>
      <name val="Arial Narrow"/>
      <family val="2"/>
    </font>
    <font>
      <b/>
      <sz val="11"/>
      <color rgb="FF006600"/>
      <name val="Arial Narrow"/>
      <family val="2"/>
    </font>
    <font>
      <sz val="10"/>
      <color rgb="FF003300"/>
      <name val="Arial Narrow"/>
      <family val="2"/>
    </font>
    <font>
      <sz val="10"/>
      <color rgb="FF660066"/>
      <name val="Arial Narrow"/>
      <family val="2"/>
    </font>
    <font>
      <b/>
      <u val="single"/>
      <sz val="10"/>
      <color rgb="FFC00000"/>
      <name val="Arial Narrow"/>
      <family val="2"/>
    </font>
    <font>
      <sz val="10"/>
      <color theme="1"/>
      <name val="Arial Narrow"/>
      <family val="2"/>
    </font>
    <font>
      <sz val="10"/>
      <color rgb="FF006600"/>
      <name val="Arial Cyr"/>
      <family val="2"/>
    </font>
    <font>
      <b/>
      <sz val="10"/>
      <color rgb="FF800080"/>
      <name val="Arial Narrow"/>
      <family val="2"/>
    </font>
    <font>
      <sz val="12"/>
      <color rgb="FF006600"/>
      <name val="Arial"/>
      <family val="2"/>
    </font>
    <font>
      <sz val="12"/>
      <color rgb="FF660066"/>
      <name val="Arial Narrow"/>
      <family val="2"/>
    </font>
    <font>
      <sz val="12"/>
      <color rgb="FF003300"/>
      <name val="Arial Narrow"/>
      <family val="2"/>
    </font>
    <font>
      <sz val="12"/>
      <color rgb="FF660066"/>
      <name val="Arial"/>
      <family val="2"/>
    </font>
    <font>
      <sz val="12"/>
      <color rgb="FF006600"/>
      <name val="Arial Narrow"/>
      <family val="2"/>
    </font>
    <font>
      <sz val="10"/>
      <color rgb="FF006600"/>
      <name val="Arial"/>
      <family val="2"/>
    </font>
    <font>
      <b/>
      <sz val="10"/>
      <color rgb="FF660066"/>
      <name val="Arial Narrow"/>
      <family val="2"/>
    </font>
    <font>
      <sz val="11"/>
      <color rgb="FF006600"/>
      <name val="Calibri"/>
      <family val="2"/>
    </font>
    <font>
      <sz val="11"/>
      <color rgb="FF660066"/>
      <name val="Calibri"/>
      <family val="2"/>
    </font>
    <font>
      <sz val="10"/>
      <color rgb="FF660066"/>
      <name val="Arial Cyr"/>
      <family val="2"/>
    </font>
    <font>
      <b/>
      <sz val="12"/>
      <color rgb="FF006600"/>
      <name val="Arial Narrow"/>
      <family val="2"/>
    </font>
    <font>
      <b/>
      <sz val="10"/>
      <color rgb="FFFF0000"/>
      <name val="Arial Narrow"/>
      <family val="2"/>
    </font>
    <font>
      <b/>
      <sz val="11"/>
      <color rgb="FF800080"/>
      <name val="Arial"/>
      <family val="2"/>
    </font>
    <font>
      <sz val="10"/>
      <color rgb="FFFF0000"/>
      <name val="Arial Cyr"/>
      <family val="0"/>
    </font>
    <font>
      <sz val="12"/>
      <color theme="0" tint="-0.24997000396251678"/>
      <name val="Arial Narrow"/>
      <family val="2"/>
    </font>
    <font>
      <b/>
      <sz val="12"/>
      <color rgb="FF800080"/>
      <name val="Arial Narrow"/>
      <family val="2"/>
    </font>
    <font>
      <b/>
      <sz val="12"/>
      <color theme="0" tint="-0.1499900072813034"/>
      <name val="Arial Narrow"/>
      <family val="2"/>
    </font>
    <font>
      <b/>
      <sz val="12"/>
      <color rgb="FF339933"/>
      <name val="Arial Narrow"/>
      <family val="2"/>
    </font>
    <font>
      <sz val="12"/>
      <color theme="0" tint="-0.4999699890613556"/>
      <name val="Arial Narrow"/>
      <family val="2"/>
    </font>
    <font>
      <i/>
      <sz val="11"/>
      <color rgb="FF0000CC"/>
      <name val="Arial Narrow"/>
      <family val="2"/>
    </font>
    <font>
      <i/>
      <sz val="11"/>
      <color rgb="FF800080"/>
      <name val="Arial Narrow"/>
      <family val="2"/>
    </font>
    <font>
      <b/>
      <i/>
      <sz val="12"/>
      <color rgb="FF000066"/>
      <name val="Arial Narrow"/>
      <family val="2"/>
    </font>
    <font>
      <i/>
      <sz val="12"/>
      <color rgb="FF000066"/>
      <name val="Arial Narrow"/>
      <family val="2"/>
    </font>
    <font>
      <b/>
      <i/>
      <sz val="12"/>
      <color rgb="FF000066"/>
      <name val="Times New Roman"/>
      <family val="1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rgb="FF000000"/>
      <name val="Arial Narrow"/>
      <family val="2"/>
    </font>
    <font>
      <sz val="11"/>
      <color rgb="FF800000"/>
      <name val="Arial Narrow"/>
      <family val="2"/>
    </font>
    <font>
      <sz val="11"/>
      <color rgb="FF800080"/>
      <name val="Arial Narrow"/>
      <family val="2"/>
    </font>
    <font>
      <b/>
      <sz val="11"/>
      <color rgb="FF800080"/>
      <name val="Arial Narrow"/>
      <family val="2"/>
    </font>
    <font>
      <b/>
      <sz val="12"/>
      <color rgb="FF800000"/>
      <name val="Arial Narrow"/>
      <family val="2"/>
    </font>
    <font>
      <b/>
      <u val="single"/>
      <sz val="10"/>
      <color rgb="FF0000CC"/>
      <name val="Arial Narrow"/>
      <family val="2"/>
    </font>
    <font>
      <b/>
      <u val="single"/>
      <sz val="10"/>
      <color rgb="FF800080"/>
      <name val="Arial Narrow"/>
      <family val="2"/>
    </font>
    <font>
      <b/>
      <sz val="10"/>
      <color rgb="FFC00000"/>
      <name val="Arial Narrow"/>
      <family val="2"/>
    </font>
    <font>
      <b/>
      <sz val="10"/>
      <color rgb="FF800000"/>
      <name val="Arial Narrow"/>
      <family val="2"/>
    </font>
    <font>
      <sz val="10"/>
      <color rgb="FFFFC000"/>
      <name val="Arial Narrow"/>
      <family val="2"/>
    </font>
    <font>
      <b/>
      <sz val="13"/>
      <color rgb="FFC00000"/>
      <name val="Arial"/>
      <family val="2"/>
    </font>
    <font>
      <b/>
      <sz val="13"/>
      <color rgb="FF000066"/>
      <name val="Arial"/>
      <family val="2"/>
    </font>
    <font>
      <b/>
      <sz val="13"/>
      <color rgb="FFFF0000"/>
      <name val="Arial"/>
      <family val="2"/>
    </font>
    <font>
      <sz val="13"/>
      <color rgb="FF0000CC"/>
      <name val="Arial"/>
      <family val="2"/>
    </font>
    <font>
      <b/>
      <sz val="13"/>
      <color rgb="FF008000"/>
      <name val="Arial"/>
      <family val="2"/>
    </font>
    <font>
      <sz val="13"/>
      <color rgb="FF800080"/>
      <name val="Arial"/>
      <family val="2"/>
    </font>
    <font>
      <b/>
      <i/>
      <sz val="11"/>
      <color rgb="FF800000"/>
      <name val="Arial Narrow"/>
      <family val="2"/>
    </font>
    <font>
      <i/>
      <sz val="11"/>
      <color rgb="FF800000"/>
      <name val="Arial Narrow"/>
      <family val="2"/>
    </font>
    <font>
      <sz val="11"/>
      <color rgb="FF339933"/>
      <name val="Arial Narrow"/>
      <family val="2"/>
    </font>
    <font>
      <sz val="10"/>
      <color rgb="FF000066"/>
      <name val="Times New Roman"/>
      <family val="1"/>
    </font>
    <font>
      <sz val="12"/>
      <color rgb="FF008000"/>
      <name val="Arial"/>
      <family val="2"/>
    </font>
    <font>
      <b/>
      <u val="single"/>
      <sz val="14"/>
      <color rgb="FFFF0000"/>
      <name val="Arial Narrow"/>
      <family val="2"/>
    </font>
    <font>
      <sz val="12"/>
      <color rgb="FFC00000"/>
      <name val="Arial Narrow"/>
      <family val="2"/>
    </font>
    <font>
      <b/>
      <u val="single"/>
      <sz val="14"/>
      <color rgb="FF000066"/>
      <name val="Arial Narrow"/>
      <family val="2"/>
    </font>
    <font>
      <b/>
      <sz val="14"/>
      <color rgb="FFC00000"/>
      <name val="Arial"/>
      <family val="2"/>
    </font>
    <font>
      <sz val="14"/>
      <color rgb="FF006600"/>
      <name val="Arial"/>
      <family val="2"/>
    </font>
    <font>
      <sz val="14"/>
      <color rgb="FF008000"/>
      <name val="Arial"/>
      <family val="2"/>
    </font>
    <font>
      <b/>
      <sz val="14"/>
      <color rgb="FF000066"/>
      <name val="Arial"/>
      <family val="2"/>
    </font>
    <font>
      <sz val="12"/>
      <color rgb="FF990000"/>
      <name val="Arial Narrow"/>
      <family val="2"/>
    </font>
    <font>
      <sz val="14"/>
      <color rgb="FF660066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4"/>
      <color rgb="FF006600"/>
      <name val="Arial"/>
      <family val="2"/>
    </font>
    <font>
      <sz val="12"/>
      <color rgb="FFC00000"/>
      <name val="Arial"/>
      <family val="2"/>
    </font>
    <font>
      <sz val="12"/>
      <color theme="1"/>
      <name val="Calibri"/>
      <family val="2"/>
    </font>
    <font>
      <b/>
      <u val="single"/>
      <sz val="12"/>
      <color rgb="FFC00000"/>
      <name val="Arial Cyr"/>
      <family val="2"/>
    </font>
    <font>
      <b/>
      <sz val="10"/>
      <color rgb="FFCC0000"/>
      <name val="Arial Narrow"/>
      <family val="2"/>
    </font>
    <font>
      <sz val="12"/>
      <color rgb="FF000066"/>
      <name val="Arial"/>
      <family val="2"/>
    </font>
    <font>
      <sz val="12"/>
      <color rgb="FFCC0066"/>
      <name val="Arial Narrow"/>
      <family val="2"/>
    </font>
    <font>
      <b/>
      <u val="single"/>
      <sz val="12"/>
      <color rgb="FF000066"/>
      <name val="Arial Cyr"/>
      <family val="2"/>
    </font>
    <font>
      <sz val="11"/>
      <color theme="1"/>
      <name val="Arial Narrow"/>
      <family val="2"/>
    </font>
    <font>
      <b/>
      <u val="single"/>
      <sz val="12"/>
      <color rgb="FFC00000"/>
      <name val="Arial Narrow"/>
      <family val="2"/>
    </font>
    <font>
      <b/>
      <sz val="14"/>
      <color rgb="FF800000"/>
      <name val="Arial"/>
      <family val="2"/>
    </font>
    <font>
      <sz val="14"/>
      <color rgb="FF80008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800000"/>
      <name val="Arial Cyr"/>
      <family val="2"/>
    </font>
    <font>
      <sz val="14"/>
      <color theme="0" tint="-0.1499900072813034"/>
      <name val="Times New Roman"/>
      <family val="1"/>
    </font>
    <font>
      <sz val="14"/>
      <color rgb="FF0000FF"/>
      <name val="Times New Roman"/>
      <family val="1"/>
    </font>
    <font>
      <b/>
      <sz val="14"/>
      <color rgb="FF000066"/>
      <name val="Arial Cyr"/>
      <family val="2"/>
    </font>
    <font>
      <b/>
      <sz val="14"/>
      <color rgb="FF006600"/>
      <name val="Arial Cyr"/>
      <family val="2"/>
    </font>
    <font>
      <b/>
      <sz val="14"/>
      <color rgb="FF008000"/>
      <name val="Arial Cyr"/>
      <family val="2"/>
    </font>
    <font>
      <b/>
      <sz val="14"/>
      <color rgb="FF000066"/>
      <name val="Times New Roman"/>
      <family val="1"/>
    </font>
    <font>
      <b/>
      <sz val="14"/>
      <color rgb="FFFF0000"/>
      <name val="Times New Roman"/>
      <family val="1"/>
    </font>
    <font>
      <b/>
      <sz val="14"/>
      <color rgb="FF0000CC"/>
      <name val="Times New Roman"/>
      <family val="1"/>
    </font>
    <font>
      <sz val="14"/>
      <color rgb="FF008000"/>
      <name val="Times New Roman"/>
      <family val="1"/>
    </font>
    <font>
      <b/>
      <sz val="14"/>
      <color rgb="FF800080"/>
      <name val="Times New Roman"/>
      <family val="1"/>
    </font>
    <font>
      <b/>
      <u val="single"/>
      <sz val="12"/>
      <color rgb="FFC00000"/>
      <name val="Arial"/>
      <family val="2"/>
    </font>
    <font>
      <b/>
      <u val="single"/>
      <sz val="12"/>
      <color rgb="FF000066"/>
      <name val="Arial"/>
      <family val="2"/>
    </font>
    <font>
      <sz val="12"/>
      <color theme="1"/>
      <name val="Arial"/>
      <family val="2"/>
    </font>
    <font>
      <sz val="12"/>
      <color rgb="FF0000FF"/>
      <name val="Arial Narrow"/>
      <family val="2"/>
    </font>
    <font>
      <sz val="12"/>
      <color rgb="FF000000"/>
      <name val="Arial Narrow"/>
      <family val="2"/>
    </font>
    <font>
      <sz val="12"/>
      <color rgb="FFFF0000"/>
      <name val="Arial Narrow"/>
      <family val="2"/>
    </font>
    <font>
      <sz val="12"/>
      <color rgb="FF008000"/>
      <name val="Arial Narrow"/>
      <family val="2"/>
    </font>
    <font>
      <b/>
      <u val="single"/>
      <sz val="12"/>
      <color rgb="FF000000"/>
      <name val="Arial Narrow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dotted"/>
    </border>
    <border>
      <left/>
      <right style="thin"/>
      <top/>
      <bottom/>
    </border>
    <border>
      <left/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/>
    </border>
    <border>
      <left style="thin">
        <color theme="5" tint="-0.24993999302387238"/>
      </left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theme="5" tint="-0.24993999302387238"/>
      </left>
      <right style="thin">
        <color theme="5" tint="-0.24993999302387238"/>
      </right>
      <top/>
      <bottom style="thin">
        <color theme="5" tint="-0.24993999302387238"/>
      </bottom>
    </border>
    <border>
      <left/>
      <right/>
      <top style="thin"/>
      <bottom style="thin"/>
    </border>
    <border>
      <left style="thin">
        <color theme="7" tint="-0.24993999302387238"/>
      </left>
      <right style="thin">
        <color theme="7" tint="-0.24993999302387238"/>
      </right>
      <top style="thin">
        <color theme="7" tint="-0.24993999302387238"/>
      </top>
      <bottom/>
    </border>
    <border>
      <left style="thin">
        <color theme="7" tint="-0.24993999302387238"/>
      </left>
      <right style="thin">
        <color theme="7" tint="-0.24993999302387238"/>
      </right>
      <top style="thin">
        <color theme="7" tint="-0.24993999302387238"/>
      </top>
      <bottom style="thin">
        <color theme="7" tint="-0.24993999302387238"/>
      </bottom>
    </border>
    <border>
      <left style="thin">
        <color theme="7" tint="-0.24993999302387238"/>
      </left>
      <right/>
      <top style="thin">
        <color theme="7" tint="-0.24993999302387238"/>
      </top>
      <bottom/>
    </border>
    <border>
      <left style="thin">
        <color theme="7" tint="-0.24993999302387238"/>
      </left>
      <right style="thin">
        <color theme="7" tint="-0.24993999302387238"/>
      </right>
      <top/>
      <bottom style="thin">
        <color theme="7" tint="-0.24993999302387238"/>
      </bottom>
    </border>
    <border>
      <left style="thin">
        <color theme="7" tint="-0.24993999302387238"/>
      </left>
      <right/>
      <top/>
      <bottom style="thin">
        <color theme="7" tint="-0.24993999302387238"/>
      </bottom>
    </border>
    <border>
      <left style="thin">
        <color theme="7" tint="-0.24993999302387238"/>
      </left>
      <right/>
      <top style="thin">
        <color theme="7" tint="-0.24993999302387238"/>
      </top>
      <bottom style="thin">
        <color theme="7" tint="-0.24993999302387238"/>
      </bottom>
    </border>
    <border>
      <left style="thin"/>
      <right style="thin">
        <color theme="5" tint="-0.24993999302387238"/>
      </right>
      <top style="thin">
        <color theme="5" tint="-0.24993999302387238"/>
      </top>
      <bottom/>
    </border>
    <border>
      <left style="thin"/>
      <right style="thin">
        <color theme="5" tint="-0.24993999302387238"/>
      </right>
      <top/>
      <bottom style="thin">
        <color theme="5" tint="-0.24993999302387238"/>
      </bottom>
    </border>
    <border>
      <left style="thin"/>
      <right style="thin">
        <color theme="5" tint="-0.24993999302387238"/>
      </right>
      <top style="thin">
        <color theme="5" tint="-0.24993999302387238"/>
      </top>
      <bottom style="thin">
        <color theme="5" tint="-0.24993999302387238"/>
      </bottom>
    </border>
    <border>
      <left style="thin">
        <color theme="5" tint="-0.24993999302387238"/>
      </left>
      <right/>
      <top style="thin">
        <color theme="5" tint="-0.24993999302387238"/>
      </top>
      <bottom style="thin">
        <color theme="5" tint="-0.2499399930238723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/>
      <bottom/>
    </border>
    <border>
      <left/>
      <right style="thin"/>
      <top style="thin">
        <color indexed="8"/>
      </top>
      <bottom/>
    </border>
    <border>
      <left/>
      <right style="thin">
        <color indexed="8"/>
      </right>
      <top/>
      <bottom style="thin"/>
    </border>
    <border>
      <left/>
      <right style="thin"/>
      <top/>
      <bottom style="thin">
        <color indexed="8"/>
      </bottom>
    </border>
    <border>
      <left style="thin">
        <color indexed="8"/>
      </left>
      <right/>
      <top/>
      <bottom style="thin"/>
    </border>
    <border>
      <left/>
      <right style="hair"/>
      <top style="thin"/>
      <bottom/>
    </border>
    <border>
      <left style="hair"/>
      <right style="hair"/>
      <top style="thin"/>
      <bottom style="thin"/>
    </border>
    <border>
      <left/>
      <right/>
      <top style="thin">
        <color indexed="8"/>
      </top>
      <bottom/>
    </border>
    <border>
      <left style="thin"/>
      <right style="thin"/>
      <top style="thin"/>
      <bottom style="dotted">
        <color indexed="60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5" fillId="2" borderId="0" applyNumberFormat="0" applyBorder="0" applyAlignment="0" applyProtection="0"/>
    <xf numFmtId="0" fontId="315" fillId="3" borderId="0" applyNumberFormat="0" applyBorder="0" applyAlignment="0" applyProtection="0"/>
    <xf numFmtId="0" fontId="315" fillId="4" borderId="0" applyNumberFormat="0" applyBorder="0" applyAlignment="0" applyProtection="0"/>
    <xf numFmtId="0" fontId="315" fillId="5" borderId="0" applyNumberFormat="0" applyBorder="0" applyAlignment="0" applyProtection="0"/>
    <xf numFmtId="0" fontId="315" fillId="6" borderId="0" applyNumberFormat="0" applyBorder="0" applyAlignment="0" applyProtection="0"/>
    <xf numFmtId="0" fontId="315" fillId="7" borderId="0" applyNumberFormat="0" applyBorder="0" applyAlignment="0" applyProtection="0"/>
    <xf numFmtId="0" fontId="315" fillId="8" borderId="0" applyNumberFormat="0" applyBorder="0" applyAlignment="0" applyProtection="0"/>
    <xf numFmtId="0" fontId="315" fillId="9" borderId="0" applyNumberFormat="0" applyBorder="0" applyAlignment="0" applyProtection="0"/>
    <xf numFmtId="0" fontId="315" fillId="10" borderId="0" applyNumberFormat="0" applyBorder="0" applyAlignment="0" applyProtection="0"/>
    <xf numFmtId="0" fontId="315" fillId="11" borderId="0" applyNumberFormat="0" applyBorder="0" applyAlignment="0" applyProtection="0"/>
    <xf numFmtId="0" fontId="315" fillId="12" borderId="0" applyNumberFormat="0" applyBorder="0" applyAlignment="0" applyProtection="0"/>
    <xf numFmtId="0" fontId="315" fillId="13" borderId="0" applyNumberFormat="0" applyBorder="0" applyAlignment="0" applyProtection="0"/>
    <xf numFmtId="0" fontId="316" fillId="14" borderId="0" applyNumberFormat="0" applyBorder="0" applyAlignment="0" applyProtection="0"/>
    <xf numFmtId="0" fontId="316" fillId="15" borderId="0" applyNumberFormat="0" applyBorder="0" applyAlignment="0" applyProtection="0"/>
    <xf numFmtId="0" fontId="316" fillId="16" borderId="0" applyNumberFormat="0" applyBorder="0" applyAlignment="0" applyProtection="0"/>
    <xf numFmtId="0" fontId="316" fillId="17" borderId="0" applyNumberFormat="0" applyBorder="0" applyAlignment="0" applyProtection="0"/>
    <xf numFmtId="0" fontId="316" fillId="18" borderId="0" applyNumberFormat="0" applyBorder="0" applyAlignment="0" applyProtection="0"/>
    <xf numFmtId="0" fontId="316" fillId="19" borderId="0" applyNumberFormat="0" applyBorder="0" applyAlignment="0" applyProtection="0"/>
    <xf numFmtId="180" fontId="17" fillId="0" borderId="0" applyFill="0" applyBorder="0" applyAlignment="0" applyProtection="0"/>
    <xf numFmtId="0" fontId="24" fillId="0" borderId="0">
      <alignment/>
      <protection/>
    </xf>
    <xf numFmtId="0" fontId="316" fillId="20" borderId="0" applyNumberFormat="0" applyBorder="0" applyAlignment="0" applyProtection="0"/>
    <xf numFmtId="0" fontId="316" fillId="21" borderId="0" applyNumberFormat="0" applyBorder="0" applyAlignment="0" applyProtection="0"/>
    <xf numFmtId="0" fontId="316" fillId="22" borderId="0" applyNumberFormat="0" applyBorder="0" applyAlignment="0" applyProtection="0"/>
    <xf numFmtId="0" fontId="316" fillId="23" borderId="0" applyNumberFormat="0" applyBorder="0" applyAlignment="0" applyProtection="0"/>
    <xf numFmtId="0" fontId="316" fillId="24" borderId="0" applyNumberFormat="0" applyBorder="0" applyAlignment="0" applyProtection="0"/>
    <xf numFmtId="0" fontId="316" fillId="25" borderId="0" applyNumberFormat="0" applyBorder="0" applyAlignment="0" applyProtection="0"/>
    <xf numFmtId="0" fontId="317" fillId="26" borderId="1" applyNumberFormat="0" applyAlignment="0" applyProtection="0"/>
    <xf numFmtId="0" fontId="318" fillId="27" borderId="2" applyNumberFormat="0" applyAlignment="0" applyProtection="0"/>
    <xf numFmtId="0" fontId="31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0" fillId="0" borderId="3" applyNumberFormat="0" applyFill="0" applyAlignment="0" applyProtection="0"/>
    <xf numFmtId="0" fontId="321" fillId="0" borderId="4" applyNumberFormat="0" applyFill="0" applyAlignment="0" applyProtection="0"/>
    <xf numFmtId="0" fontId="322" fillId="0" borderId="5" applyNumberFormat="0" applyFill="0" applyAlignment="0" applyProtection="0"/>
    <xf numFmtId="0" fontId="322" fillId="0" borderId="0" applyNumberFormat="0" applyFill="0" applyBorder="0" applyAlignment="0" applyProtection="0"/>
    <xf numFmtId="0" fontId="323" fillId="0" borderId="6" applyNumberFormat="0" applyFill="0" applyAlignment="0" applyProtection="0"/>
    <xf numFmtId="0" fontId="324" fillId="28" borderId="7" applyNumberFormat="0" applyAlignment="0" applyProtection="0"/>
    <xf numFmtId="0" fontId="325" fillId="0" borderId="0" applyNumberFormat="0" applyFill="0" applyBorder="0" applyAlignment="0" applyProtection="0"/>
    <xf numFmtId="0" fontId="326" fillId="29" borderId="0" applyNumberFormat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15" fillId="0" borderId="0">
      <alignment/>
      <protection/>
    </xf>
    <xf numFmtId="0" fontId="315" fillId="0" borderId="0">
      <alignment/>
      <protection/>
    </xf>
    <xf numFmtId="0" fontId="315" fillId="0" borderId="0">
      <alignment/>
      <protection/>
    </xf>
    <xf numFmtId="0" fontId="0" fillId="0" borderId="0">
      <alignment/>
      <protection/>
    </xf>
    <xf numFmtId="0" fontId="315" fillId="0" borderId="0">
      <alignment/>
      <protection/>
    </xf>
    <xf numFmtId="0" fontId="0" fillId="0" borderId="0">
      <alignment/>
      <protection/>
    </xf>
    <xf numFmtId="0" fontId="327" fillId="30" borderId="0" applyNumberFormat="0" applyBorder="0" applyAlignment="0" applyProtection="0"/>
    <xf numFmtId="0" fontId="32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9" fillId="0" borderId="9" applyNumberFormat="0" applyFill="0" applyAlignment="0" applyProtection="0"/>
    <xf numFmtId="0" fontId="3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1" fillId="32" borderId="0" applyNumberFormat="0" applyBorder="0" applyAlignment="0" applyProtection="0"/>
    <xf numFmtId="0" fontId="17" fillId="0" borderId="0">
      <alignment/>
      <protection/>
    </xf>
    <xf numFmtId="181" fontId="17" fillId="0" borderId="0" applyFill="0" applyBorder="0" applyAlignment="0" applyProtection="0"/>
    <xf numFmtId="182" fontId="17" fillId="0" borderId="0" applyFill="0" applyBorder="0" applyAlignment="0" applyProtection="0"/>
    <xf numFmtId="183" fontId="17" fillId="0" borderId="0" applyFill="0" applyBorder="0" applyAlignment="0" applyProtection="0"/>
    <xf numFmtId="184" fontId="17" fillId="0" borderId="0" applyFill="0" applyBorder="0" applyAlignment="0" applyProtection="0"/>
    <xf numFmtId="0" fontId="25" fillId="0" borderId="0" applyNumberFormat="0" applyFill="0" applyBorder="0" applyAlignment="0" applyProtection="0"/>
  </cellStyleXfs>
  <cellXfs count="230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5" fillId="33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0" fillId="0" borderId="0" xfId="54" applyFont="1">
      <alignment/>
      <protection/>
    </xf>
    <xf numFmtId="0" fontId="12" fillId="34" borderId="15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15" fillId="33" borderId="12" xfId="0" applyFont="1" applyFill="1" applyBorder="1" applyAlignment="1">
      <alignment horizontal="center"/>
    </xf>
    <xf numFmtId="0" fontId="0" fillId="0" borderId="0" xfId="54" applyFont="1" applyAlignment="1">
      <alignment horizontal="right"/>
      <protection/>
    </xf>
    <xf numFmtId="0" fontId="0" fillId="0" borderId="0" xfId="54" applyFont="1" applyAlignment="1">
      <alignment horizontal="left" indent="7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35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9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30" fillId="0" borderId="0" xfId="0" applyNumberFormat="1" applyFont="1" applyAlignment="1">
      <alignment horizontal="right"/>
    </xf>
    <xf numFmtId="1" fontId="0" fillId="0" borderId="1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0" xfId="54" applyNumberFormat="1" applyFont="1">
      <alignment/>
      <protection/>
    </xf>
    <xf numFmtId="1" fontId="4" fillId="34" borderId="12" xfId="0" applyNumberFormat="1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0" fillId="0" borderId="0" xfId="54" applyNumberFormat="1" applyFont="1" applyAlignment="1">
      <alignment horizontal="center"/>
      <protection/>
    </xf>
    <xf numFmtId="1" fontId="4" fillId="0" borderId="0" xfId="0" applyNumberFormat="1" applyFont="1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32" fillId="36" borderId="18" xfId="0" applyFont="1" applyFill="1" applyBorder="1" applyAlignment="1">
      <alignment horizontal="center" vertical="center"/>
    </xf>
    <xf numFmtId="0" fontId="19" fillId="36" borderId="19" xfId="0" applyFont="1" applyFill="1" applyBorder="1" applyAlignment="1">
      <alignment horizontal="center" vertical="center"/>
    </xf>
    <xf numFmtId="0" fontId="20" fillId="36" borderId="18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54" applyFont="1" applyAlignment="1">
      <alignment horizontal="center" vertical="center"/>
      <protection/>
    </xf>
    <xf numFmtId="0" fontId="0" fillId="0" borderId="0" xfId="54" applyFont="1" applyAlignment="1">
      <alignment horizontal="right" vertical="center"/>
      <protection/>
    </xf>
    <xf numFmtId="0" fontId="0" fillId="0" borderId="0" xfId="54" applyFont="1" applyAlignment="1">
      <alignment horizontal="left" vertical="center"/>
      <protection/>
    </xf>
    <xf numFmtId="0" fontId="0" fillId="0" borderId="0" xfId="54" applyFont="1" applyAlignment="1">
      <alignment vertical="center"/>
      <protection/>
    </xf>
    <xf numFmtId="0" fontId="18" fillId="0" borderId="10" xfId="0" applyFont="1" applyBorder="1" applyAlignment="1">
      <alignment horizontal="center" vertical="center"/>
    </xf>
    <xf numFmtId="1" fontId="9" fillId="34" borderId="10" xfId="0" applyNumberFormat="1" applyFont="1" applyFill="1" applyBorder="1" applyAlignment="1">
      <alignment horizontal="center"/>
    </xf>
    <xf numFmtId="0" fontId="332" fillId="0" borderId="10" xfId="0" applyFont="1" applyBorder="1" applyAlignment="1">
      <alignment horizontal="center"/>
    </xf>
    <xf numFmtId="1" fontId="333" fillId="0" borderId="10" xfId="0" applyNumberFormat="1" applyFont="1" applyBorder="1" applyAlignment="1">
      <alignment horizontal="center" vertical="center" wrapText="1"/>
    </xf>
    <xf numFmtId="0" fontId="334" fillId="0" borderId="10" xfId="0" applyFont="1" applyBorder="1" applyAlignment="1">
      <alignment horizontal="center" vertical="center"/>
    </xf>
    <xf numFmtId="1" fontId="335" fillId="0" borderId="10" xfId="0" applyNumberFormat="1" applyFont="1" applyBorder="1" applyAlignment="1">
      <alignment horizontal="center" vertical="center"/>
    </xf>
    <xf numFmtId="1" fontId="33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37" fillId="0" borderId="10" xfId="0" applyFont="1" applyBorder="1" applyAlignment="1">
      <alignment horizontal="center"/>
    </xf>
    <xf numFmtId="0" fontId="338" fillId="0" borderId="10" xfId="0" applyFont="1" applyBorder="1" applyAlignment="1">
      <alignment horizontal="center" vertical="center"/>
    </xf>
    <xf numFmtId="0" fontId="339" fillId="0" borderId="10" xfId="0" applyFont="1" applyBorder="1" applyAlignment="1">
      <alignment horizontal="center" vertical="center"/>
    </xf>
    <xf numFmtId="0" fontId="19" fillId="35" borderId="10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0" fontId="34" fillId="37" borderId="10" xfId="0" applyFont="1" applyFill="1" applyBorder="1" applyAlignment="1">
      <alignment horizontal="center"/>
    </xf>
    <xf numFmtId="0" fontId="6" fillId="38" borderId="10" xfId="0" applyFont="1" applyFill="1" applyBorder="1" applyAlignment="1">
      <alignment horizontal="center"/>
    </xf>
    <xf numFmtId="1" fontId="340" fillId="0" borderId="10" xfId="0" applyNumberFormat="1" applyFont="1" applyBorder="1" applyAlignment="1">
      <alignment horizontal="center" vertical="center" wrapText="1"/>
    </xf>
    <xf numFmtId="1" fontId="341" fillId="0" borderId="10" xfId="0" applyNumberFormat="1" applyFont="1" applyBorder="1" applyAlignment="1">
      <alignment horizontal="center" vertical="center" wrapText="1"/>
    </xf>
    <xf numFmtId="0" fontId="342" fillId="36" borderId="18" xfId="0" applyFont="1" applyFill="1" applyBorder="1" applyAlignment="1">
      <alignment horizontal="center" vertical="center"/>
    </xf>
    <xf numFmtId="0" fontId="6" fillId="0" borderId="10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35" fillId="0" borderId="0" xfId="0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" fontId="13" fillId="34" borderId="20" xfId="0" applyNumberFormat="1" applyFont="1" applyFill="1" applyBorder="1" applyAlignment="1">
      <alignment horizontal="center" vertical="center" wrapText="1"/>
    </xf>
    <xf numFmtId="1" fontId="13" fillId="34" borderId="21" xfId="0" applyNumberFormat="1" applyFont="1" applyFill="1" applyBorder="1" applyAlignment="1">
      <alignment horizontal="center" vertical="center" wrapText="1"/>
    </xf>
    <xf numFmtId="0" fontId="0" fillId="0" borderId="0" xfId="54" applyFont="1" applyAlignment="1">
      <alignment horizontal="left"/>
      <protection/>
    </xf>
    <xf numFmtId="0" fontId="343" fillId="0" borderId="10" xfId="0" applyFont="1" applyBorder="1" applyAlignment="1">
      <alignment shrinkToFit="1"/>
    </xf>
    <xf numFmtId="0" fontId="343" fillId="0" borderId="10" xfId="0" applyFont="1" applyBorder="1" applyAlignment="1">
      <alignment/>
    </xf>
    <xf numFmtId="0" fontId="343" fillId="35" borderId="10" xfId="0" applyFont="1" applyFill="1" applyBorder="1" applyAlignment="1">
      <alignment shrinkToFit="1"/>
    </xf>
    <xf numFmtId="1" fontId="28" fillId="39" borderId="10" xfId="0" applyNumberFormat="1" applyFont="1" applyFill="1" applyBorder="1" applyAlignment="1">
      <alignment horizontal="center" vertical="center" wrapText="1"/>
    </xf>
    <xf numFmtId="0" fontId="26" fillId="39" borderId="10" xfId="0" applyFont="1" applyFill="1" applyBorder="1" applyAlignment="1">
      <alignment horizontal="center" vertical="center"/>
    </xf>
    <xf numFmtId="1" fontId="31" fillId="39" borderId="10" xfId="0" applyNumberFormat="1" applyFont="1" applyFill="1" applyBorder="1" applyAlignment="1">
      <alignment horizontal="center" vertical="center" wrapText="1"/>
    </xf>
    <xf numFmtId="1" fontId="21" fillId="39" borderId="10" xfId="0" applyNumberFormat="1" applyFont="1" applyFill="1" applyBorder="1" applyAlignment="1">
      <alignment horizontal="center" vertical="center" wrapText="1"/>
    </xf>
    <xf numFmtId="1" fontId="3" fillId="39" borderId="10" xfId="0" applyNumberFormat="1" applyFont="1" applyFill="1" applyBorder="1" applyAlignment="1">
      <alignment horizontal="center" vertical="center" wrapText="1"/>
    </xf>
    <xf numFmtId="1" fontId="335" fillId="39" borderId="10" xfId="0" applyNumberFormat="1" applyFont="1" applyFill="1" applyBorder="1" applyAlignment="1">
      <alignment horizontal="center" vertical="center"/>
    </xf>
    <xf numFmtId="1" fontId="21" fillId="40" borderId="10" xfId="0" applyNumberFormat="1" applyFont="1" applyFill="1" applyBorder="1" applyAlignment="1">
      <alignment horizontal="center" vertical="center" wrapText="1"/>
    </xf>
    <xf numFmtId="1" fontId="3" fillId="40" borderId="10" xfId="0" applyNumberFormat="1" applyFont="1" applyFill="1" applyBorder="1" applyAlignment="1">
      <alignment horizontal="center" vertical="center" wrapText="1"/>
    </xf>
    <xf numFmtId="1" fontId="335" fillId="40" borderId="10" xfId="0" applyNumberFormat="1" applyFont="1" applyFill="1" applyBorder="1" applyAlignment="1">
      <alignment horizontal="center" vertical="center"/>
    </xf>
    <xf numFmtId="1" fontId="336" fillId="40" borderId="1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 horizontal="left"/>
    </xf>
    <xf numFmtId="0" fontId="0" fillId="40" borderId="10" xfId="0" applyFont="1" applyFill="1" applyBorder="1" applyAlignment="1">
      <alignment horizontal="center"/>
    </xf>
    <xf numFmtId="0" fontId="6" fillId="40" borderId="10" xfId="0" applyFont="1" applyFill="1" applyBorder="1" applyAlignment="1">
      <alignment horizontal="center"/>
    </xf>
    <xf numFmtId="0" fontId="17" fillId="40" borderId="10" xfId="0" applyFont="1" applyFill="1" applyBorder="1" applyAlignment="1">
      <alignment horizontal="center"/>
    </xf>
    <xf numFmtId="1" fontId="4" fillId="41" borderId="10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/>
    </xf>
    <xf numFmtId="1" fontId="6" fillId="42" borderId="12" xfId="0" applyNumberFormat="1" applyFont="1" applyFill="1" applyBorder="1" applyAlignment="1">
      <alignment horizontal="center"/>
    </xf>
    <xf numFmtId="1" fontId="6" fillId="42" borderId="13" xfId="0" applyNumberFormat="1" applyFont="1" applyFill="1" applyBorder="1" applyAlignment="1">
      <alignment horizontal="center"/>
    </xf>
    <xf numFmtId="1" fontId="6" fillId="42" borderId="11" xfId="0" applyNumberFormat="1" applyFont="1" applyFill="1" applyBorder="1" applyAlignment="1">
      <alignment horizontal="center"/>
    </xf>
    <xf numFmtId="1" fontId="33" fillId="40" borderId="10" xfId="0" applyNumberFormat="1" applyFont="1" applyFill="1" applyBorder="1" applyAlignment="1">
      <alignment horizontal="center"/>
    </xf>
    <xf numFmtId="1" fontId="38" fillId="40" borderId="10" xfId="0" applyNumberFormat="1" applyFont="1" applyFill="1" applyBorder="1" applyAlignment="1">
      <alignment horizontal="center"/>
    </xf>
    <xf numFmtId="0" fontId="36" fillId="0" borderId="10" xfId="0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27" fillId="0" borderId="10" xfId="0" applyFont="1" applyBorder="1" applyAlignment="1">
      <alignment vertical="center" shrinkToFit="1"/>
    </xf>
    <xf numFmtId="0" fontId="27" fillId="39" borderId="10" xfId="0" applyFont="1" applyFill="1" applyBorder="1" applyAlignment="1">
      <alignment vertical="center" shrinkToFit="1"/>
    </xf>
    <xf numFmtId="0" fontId="27" fillId="39" borderId="10" xfId="0" applyFont="1" applyFill="1" applyBorder="1" applyAlignment="1">
      <alignment vertical="center" shrinkToFit="1"/>
    </xf>
    <xf numFmtId="1" fontId="39" fillId="43" borderId="10" xfId="0" applyNumberFormat="1" applyFont="1" applyFill="1" applyBorder="1" applyAlignment="1">
      <alignment horizontal="center" vertical="center" textRotation="90" wrapText="1"/>
    </xf>
    <xf numFmtId="1" fontId="40" fillId="43" borderId="10" xfId="0" applyNumberFormat="1" applyFont="1" applyFill="1" applyBorder="1" applyAlignment="1">
      <alignment horizontal="center" vertical="center" textRotation="90" wrapText="1"/>
    </xf>
    <xf numFmtId="1" fontId="41" fillId="43" borderId="10" xfId="0" applyNumberFormat="1" applyFont="1" applyFill="1" applyBorder="1" applyAlignment="1">
      <alignment horizontal="center" vertical="center" textRotation="90" wrapText="1"/>
    </xf>
    <xf numFmtId="1" fontId="42" fillId="43" borderId="10" xfId="0" applyNumberFormat="1" applyFont="1" applyFill="1" applyBorder="1" applyAlignment="1">
      <alignment horizontal="center" vertical="center" textRotation="90" wrapText="1"/>
    </xf>
    <xf numFmtId="1" fontId="344" fillId="40" borderId="10" xfId="0" applyNumberFormat="1" applyFont="1" applyFill="1" applyBorder="1" applyAlignment="1">
      <alignment horizontal="center"/>
    </xf>
    <xf numFmtId="1" fontId="43" fillId="40" borderId="10" xfId="0" applyNumberFormat="1" applyFont="1" applyFill="1" applyBorder="1" applyAlignment="1">
      <alignment horizontal="center"/>
    </xf>
    <xf numFmtId="1" fontId="44" fillId="0" borderId="0" xfId="0" applyNumberFormat="1" applyFont="1" applyAlignment="1">
      <alignment/>
    </xf>
    <xf numFmtId="1" fontId="45" fillId="0" borderId="0" xfId="54" applyNumberFormat="1" applyFont="1">
      <alignment/>
      <protection/>
    </xf>
    <xf numFmtId="0" fontId="15" fillId="0" borderId="10" xfId="0" applyFont="1" applyBorder="1" applyAlignment="1">
      <alignment/>
    </xf>
    <xf numFmtId="49" fontId="2" fillId="0" borderId="0" xfId="54" applyNumberFormat="1" applyFont="1" applyAlignment="1">
      <alignment horizontal="center" vertical="center"/>
      <protection/>
    </xf>
    <xf numFmtId="49" fontId="46" fillId="0" borderId="0" xfId="54" applyNumberFormat="1" applyFont="1" applyBorder="1" applyAlignment="1">
      <alignment vertical="center"/>
      <protection/>
    </xf>
    <xf numFmtId="49" fontId="47" fillId="0" borderId="0" xfId="54" applyNumberFormat="1" applyFont="1" applyBorder="1" applyAlignment="1">
      <alignment horizontal="center" vertical="center"/>
      <protection/>
    </xf>
    <xf numFmtId="49" fontId="3" fillId="0" borderId="0" xfId="54" applyNumberFormat="1" applyFont="1" applyBorder="1" applyAlignment="1">
      <alignment vertical="center"/>
      <protection/>
    </xf>
    <xf numFmtId="49" fontId="46" fillId="0" borderId="0" xfId="54" applyNumberFormat="1" applyFont="1" applyBorder="1" applyAlignment="1">
      <alignment horizontal="center" vertical="center"/>
      <protection/>
    </xf>
    <xf numFmtId="49" fontId="48" fillId="0" borderId="0" xfId="54" applyNumberFormat="1" applyFont="1" applyAlignment="1">
      <alignment horizontal="center" vertical="center"/>
      <protection/>
    </xf>
    <xf numFmtId="49" fontId="49" fillId="0" borderId="0" xfId="54" applyNumberFormat="1" applyFont="1" applyAlignment="1">
      <alignment horizontal="center" vertical="center"/>
      <protection/>
    </xf>
    <xf numFmtId="49" fontId="50" fillId="0" borderId="0" xfId="54" applyNumberFormat="1" applyFont="1" applyAlignment="1">
      <alignment horizontal="center" vertical="center"/>
      <protection/>
    </xf>
    <xf numFmtId="1" fontId="18" fillId="0" borderId="0" xfId="54" applyNumberFormat="1" applyFont="1" applyAlignment="1">
      <alignment vertical="center"/>
      <protection/>
    </xf>
    <xf numFmtId="1" fontId="18" fillId="0" borderId="0" xfId="54" applyNumberFormat="1" applyFont="1" applyAlignment="1">
      <alignment vertical="center" shrinkToFit="1"/>
      <protection/>
    </xf>
    <xf numFmtId="1" fontId="51" fillId="0" borderId="0" xfId="54" applyNumberFormat="1" applyFont="1" applyAlignment="1">
      <alignment horizontal="center" vertical="center" shrinkToFit="1"/>
      <protection/>
    </xf>
    <xf numFmtId="1" fontId="4" fillId="0" borderId="0" xfId="54" applyNumberFormat="1" applyFont="1" applyAlignment="1">
      <alignment vertical="center"/>
      <protection/>
    </xf>
    <xf numFmtId="1" fontId="4" fillId="0" borderId="0" xfId="54" applyNumberFormat="1" applyFont="1" applyAlignment="1">
      <alignment horizontal="center" vertical="center"/>
      <protection/>
    </xf>
    <xf numFmtId="1" fontId="52" fillId="0" borderId="0" xfId="54" applyNumberFormat="1" applyFont="1" applyAlignment="1">
      <alignment horizontal="center" vertical="center"/>
      <protection/>
    </xf>
    <xf numFmtId="49" fontId="18" fillId="0" borderId="0" xfId="54" applyNumberFormat="1" applyFont="1" applyBorder="1" applyAlignment="1">
      <alignment horizontal="center" vertical="center"/>
      <protection/>
    </xf>
    <xf numFmtId="49" fontId="53" fillId="0" borderId="0" xfId="54" applyNumberFormat="1" applyFont="1" applyAlignment="1">
      <alignment horizontal="center" vertical="center"/>
      <protection/>
    </xf>
    <xf numFmtId="1" fontId="54" fillId="0" borderId="0" xfId="54" applyNumberFormat="1" applyFont="1" applyAlignment="1">
      <alignment vertical="center"/>
      <protection/>
    </xf>
    <xf numFmtId="1" fontId="18" fillId="0" borderId="0" xfId="54" applyNumberFormat="1" applyFont="1" applyAlignment="1">
      <alignment horizontal="center" vertical="center" shrinkToFit="1"/>
      <protection/>
    </xf>
    <xf numFmtId="1" fontId="51" fillId="0" borderId="0" xfId="54" applyNumberFormat="1" applyFont="1" applyAlignment="1">
      <alignment horizontal="center" vertical="center"/>
      <protection/>
    </xf>
    <xf numFmtId="1" fontId="55" fillId="0" borderId="0" xfId="54" applyNumberFormat="1" applyFont="1" applyAlignment="1">
      <alignment horizontal="center" vertical="center"/>
      <protection/>
    </xf>
    <xf numFmtId="1" fontId="56" fillId="0" borderId="0" xfId="54" applyNumberFormat="1" applyFont="1" applyAlignment="1">
      <alignment horizontal="center" vertical="center"/>
      <protection/>
    </xf>
    <xf numFmtId="1" fontId="345" fillId="0" borderId="0" xfId="54" applyNumberFormat="1" applyFont="1" applyAlignment="1">
      <alignment horizontal="left" vertical="center"/>
      <protection/>
    </xf>
    <xf numFmtId="49" fontId="345" fillId="0" borderId="0" xfId="54" applyNumberFormat="1" applyFont="1" applyAlignment="1">
      <alignment horizontal="center" vertical="center"/>
      <protection/>
    </xf>
    <xf numFmtId="49" fontId="346" fillId="0" borderId="0" xfId="54" applyNumberFormat="1" applyFont="1" applyAlignment="1">
      <alignment horizontal="center" vertical="center"/>
      <protection/>
    </xf>
    <xf numFmtId="49" fontId="2" fillId="0" borderId="0" xfId="54" applyNumberFormat="1" applyFont="1" applyAlignment="1">
      <alignment horizontal="right" vertical="center"/>
      <protection/>
    </xf>
    <xf numFmtId="49" fontId="18" fillId="0" borderId="22" xfId="54" applyNumberFormat="1" applyFont="1" applyBorder="1" applyAlignment="1">
      <alignment horizontal="center" vertical="center"/>
      <protection/>
    </xf>
    <xf numFmtId="49" fontId="57" fillId="0" borderId="0" xfId="54" applyNumberFormat="1" applyFont="1" applyAlignment="1">
      <alignment horizontal="center" vertical="center"/>
      <protection/>
    </xf>
    <xf numFmtId="1" fontId="58" fillId="0" borderId="0" xfId="54" applyNumberFormat="1" applyFont="1" applyAlignment="1">
      <alignment horizontal="center" vertical="center" shrinkToFit="1"/>
      <protection/>
    </xf>
    <xf numFmtId="49" fontId="345" fillId="44" borderId="23" xfId="54" applyNumberFormat="1" applyFont="1" applyFill="1" applyBorder="1" applyAlignment="1">
      <alignment horizontal="center" vertical="center"/>
      <protection/>
    </xf>
    <xf numFmtId="49" fontId="345" fillId="39" borderId="24" xfId="54" applyNumberFormat="1" applyFont="1" applyFill="1" applyBorder="1" applyAlignment="1">
      <alignment horizontal="left" vertical="center"/>
      <protection/>
    </xf>
    <xf numFmtId="49" fontId="345" fillId="39" borderId="24" xfId="54" applyNumberFormat="1" applyFont="1" applyFill="1" applyBorder="1" applyAlignment="1">
      <alignment horizontal="center" vertical="center"/>
      <protection/>
    </xf>
    <xf numFmtId="49" fontId="345" fillId="39" borderId="24" xfId="54" applyNumberFormat="1" applyFont="1" applyFill="1" applyBorder="1" applyAlignment="1">
      <alignment vertical="center"/>
      <protection/>
    </xf>
    <xf numFmtId="49" fontId="59" fillId="39" borderId="23" xfId="54" applyNumberFormat="1" applyFont="1" applyFill="1" applyBorder="1" applyAlignment="1">
      <alignment horizontal="center" vertical="center"/>
      <protection/>
    </xf>
    <xf numFmtId="49" fontId="346" fillId="39" borderId="23" xfId="54" applyNumberFormat="1" applyFont="1" applyFill="1" applyBorder="1" applyAlignment="1">
      <alignment horizontal="center" vertical="center"/>
      <protection/>
    </xf>
    <xf numFmtId="49" fontId="2" fillId="39" borderId="12" xfId="54" applyNumberFormat="1" applyFont="1" applyFill="1" applyBorder="1" applyAlignment="1">
      <alignment horizontal="center" vertical="center"/>
      <protection/>
    </xf>
    <xf numFmtId="49" fontId="2" fillId="0" borderId="0" xfId="54" applyNumberFormat="1" applyFont="1" applyBorder="1" applyAlignment="1">
      <alignment horizontal="center" vertical="center"/>
      <protection/>
    </xf>
    <xf numFmtId="49" fontId="60" fillId="0" borderId="0" xfId="54" applyNumberFormat="1" applyFont="1" applyAlignment="1">
      <alignment horizontal="left" vertical="center"/>
      <protection/>
    </xf>
    <xf numFmtId="49" fontId="61" fillId="0" borderId="0" xfId="54" applyNumberFormat="1" applyFont="1" applyAlignment="1">
      <alignment horizontal="center" vertical="center"/>
      <protection/>
    </xf>
    <xf numFmtId="1" fontId="334" fillId="0" borderId="0" xfId="54" applyNumberFormat="1" applyFont="1" applyAlignment="1">
      <alignment vertical="center" shrinkToFit="1"/>
      <protection/>
    </xf>
    <xf numFmtId="1" fontId="343" fillId="0" borderId="0" xfId="54" applyNumberFormat="1" applyFont="1" applyAlignment="1">
      <alignment vertical="center" shrinkToFit="1"/>
      <protection/>
    </xf>
    <xf numFmtId="1" fontId="343" fillId="0" borderId="0" xfId="54" applyNumberFormat="1" applyFont="1" applyAlignment="1">
      <alignment vertical="center"/>
      <protection/>
    </xf>
    <xf numFmtId="1" fontId="343" fillId="0" borderId="0" xfId="54" applyNumberFormat="1" applyFont="1" applyAlignment="1">
      <alignment horizontal="center" vertical="center"/>
      <protection/>
    </xf>
    <xf numFmtId="49" fontId="345" fillId="0" borderId="0" xfId="54" applyNumberFormat="1" applyFont="1" applyAlignment="1">
      <alignment horizontal="right" vertical="center"/>
      <protection/>
    </xf>
    <xf numFmtId="49" fontId="345" fillId="44" borderId="25" xfId="54" applyNumberFormat="1" applyFont="1" applyFill="1" applyBorder="1" applyAlignment="1">
      <alignment horizontal="center" vertical="center"/>
      <protection/>
    </xf>
    <xf numFmtId="49" fontId="62" fillId="39" borderId="24" xfId="54" applyNumberFormat="1" applyFont="1" applyFill="1" applyBorder="1" applyAlignment="1">
      <alignment horizontal="center" vertical="center"/>
      <protection/>
    </xf>
    <xf numFmtId="49" fontId="63" fillId="39" borderId="24" xfId="54" applyNumberFormat="1" applyFont="1" applyFill="1" applyBorder="1" applyAlignment="1">
      <alignment horizontal="center" vertical="center"/>
      <protection/>
    </xf>
    <xf numFmtId="49" fontId="59" fillId="39" borderId="25" xfId="54" applyNumberFormat="1" applyFont="1" applyFill="1" applyBorder="1" applyAlignment="1">
      <alignment horizontal="center" vertical="center"/>
      <protection/>
    </xf>
    <xf numFmtId="49" fontId="346" fillId="39" borderId="25" xfId="54" applyNumberFormat="1" applyFont="1" applyFill="1" applyBorder="1" applyAlignment="1">
      <alignment horizontal="center" vertical="center"/>
      <protection/>
    </xf>
    <xf numFmtId="49" fontId="2" fillId="39" borderId="11" xfId="54" applyNumberFormat="1" applyFont="1" applyFill="1" applyBorder="1" applyAlignment="1">
      <alignment horizontal="center" vertical="center"/>
      <protection/>
    </xf>
    <xf numFmtId="49" fontId="347" fillId="41" borderId="10" xfId="54" applyNumberFormat="1" applyFont="1" applyFill="1" applyBorder="1" applyAlignment="1">
      <alignment horizontal="center" vertical="center"/>
      <protection/>
    </xf>
    <xf numFmtId="49" fontId="64" fillId="45" borderId="26" xfId="54" applyNumberFormat="1" applyFont="1" applyFill="1" applyBorder="1" applyAlignment="1">
      <alignment horizontal="left" vertical="center"/>
      <protection/>
    </xf>
    <xf numFmtId="1" fontId="48" fillId="13" borderId="26" xfId="54" applyNumberFormat="1" applyFont="1" applyFill="1" applyBorder="1" applyAlignment="1">
      <alignment horizontal="center" vertical="center"/>
      <protection/>
    </xf>
    <xf numFmtId="1" fontId="53" fillId="0" borderId="10" xfId="54" applyNumberFormat="1" applyFont="1" applyBorder="1" applyAlignment="1">
      <alignment horizontal="center" vertical="center"/>
      <protection/>
    </xf>
    <xf numFmtId="1" fontId="49" fillId="0" borderId="10" xfId="54" applyNumberFormat="1" applyFont="1" applyBorder="1" applyAlignment="1">
      <alignment horizontal="center" vertical="center"/>
      <protection/>
    </xf>
    <xf numFmtId="1" fontId="334" fillId="33" borderId="27" xfId="54" applyNumberFormat="1" applyFont="1" applyFill="1" applyBorder="1" applyAlignment="1">
      <alignment horizontal="center" vertical="center"/>
      <protection/>
    </xf>
    <xf numFmtId="1" fontId="334" fillId="33" borderId="27" xfId="54" applyNumberFormat="1" applyFont="1" applyFill="1" applyBorder="1" applyAlignment="1">
      <alignment horizontal="center" vertical="center" shrinkToFit="1"/>
      <protection/>
    </xf>
    <xf numFmtId="1" fontId="26" fillId="33" borderId="27" xfId="54" applyNumberFormat="1" applyFont="1" applyFill="1" applyBorder="1" applyAlignment="1">
      <alignment horizontal="center" vertical="center" shrinkToFit="1"/>
      <protection/>
    </xf>
    <xf numFmtId="1" fontId="334" fillId="33" borderId="28" xfId="54" applyNumberFormat="1" applyFont="1" applyFill="1" applyBorder="1" applyAlignment="1">
      <alignment horizontal="left" vertical="center"/>
      <protection/>
    </xf>
    <xf numFmtId="1" fontId="334" fillId="33" borderId="28" xfId="54" applyNumberFormat="1" applyFont="1" applyFill="1" applyBorder="1" applyAlignment="1">
      <alignment horizontal="center" vertical="center"/>
      <protection/>
    </xf>
    <xf numFmtId="1" fontId="343" fillId="39" borderId="27" xfId="54" applyNumberFormat="1" applyFont="1" applyFill="1" applyBorder="1" applyAlignment="1">
      <alignment horizontal="center" vertical="center"/>
      <protection/>
    </xf>
    <xf numFmtId="1" fontId="333" fillId="33" borderId="29" xfId="54" applyNumberFormat="1" applyFont="1" applyFill="1" applyBorder="1" applyAlignment="1">
      <alignment horizontal="center" vertical="center"/>
      <protection/>
    </xf>
    <xf numFmtId="1" fontId="4" fillId="39" borderId="12" xfId="54" applyNumberFormat="1" applyFont="1" applyFill="1" applyBorder="1" applyAlignment="1">
      <alignment horizontal="center" vertical="center"/>
      <protection/>
    </xf>
    <xf numFmtId="49" fontId="2" fillId="46" borderId="24" xfId="54" applyNumberFormat="1" applyFont="1" applyFill="1" applyBorder="1" applyAlignment="1">
      <alignment horizontal="center" vertical="center"/>
      <protection/>
    </xf>
    <xf numFmtId="49" fontId="348" fillId="41" borderId="24" xfId="54" applyNumberFormat="1" applyFont="1" applyFill="1" applyBorder="1" applyAlignment="1">
      <alignment horizontal="left" vertical="center" shrinkToFit="1"/>
      <protection/>
    </xf>
    <xf numFmtId="1" fontId="349" fillId="47" borderId="24" xfId="54" applyNumberFormat="1" applyFont="1" applyFill="1" applyBorder="1" applyAlignment="1">
      <alignment horizontal="center" vertical="center"/>
      <protection/>
    </xf>
    <xf numFmtId="1" fontId="65" fillId="47" borderId="24" xfId="54" applyNumberFormat="1" applyFont="1" applyFill="1" applyBorder="1" applyAlignment="1">
      <alignment horizontal="center" vertical="center"/>
      <protection/>
    </xf>
    <xf numFmtId="1" fontId="66" fillId="47" borderId="24" xfId="54" applyNumberFormat="1" applyFont="1" applyFill="1" applyBorder="1" applyAlignment="1">
      <alignment horizontal="center" vertical="center"/>
      <protection/>
    </xf>
    <xf numFmtId="1" fontId="46" fillId="47" borderId="24" xfId="54" applyNumberFormat="1" applyFont="1" applyFill="1" applyBorder="1" applyAlignment="1">
      <alignment horizontal="center" vertical="center"/>
      <protection/>
    </xf>
    <xf numFmtId="1" fontId="348" fillId="47" borderId="24" xfId="54" applyNumberFormat="1" applyFont="1" applyFill="1" applyBorder="1" applyAlignment="1">
      <alignment horizontal="center" vertical="center"/>
      <protection/>
    </xf>
    <xf numFmtId="1" fontId="350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center" vertical="center"/>
      <protection/>
    </xf>
    <xf numFmtId="49" fontId="48" fillId="0" borderId="10" xfId="54" applyNumberFormat="1" applyFont="1" applyBorder="1" applyAlignment="1">
      <alignment horizontal="left" vertical="center"/>
      <protection/>
    </xf>
    <xf numFmtId="1" fontId="48" fillId="0" borderId="10" xfId="54" applyNumberFormat="1" applyFont="1" applyBorder="1" applyAlignment="1">
      <alignment horizontal="center" vertical="center"/>
      <protection/>
    </xf>
    <xf numFmtId="1" fontId="334" fillId="33" borderId="30" xfId="54" applyNumberFormat="1" applyFont="1" applyFill="1" applyBorder="1" applyAlignment="1">
      <alignment horizontal="center" vertical="center"/>
      <protection/>
    </xf>
    <xf numFmtId="1" fontId="67" fillId="33" borderId="30" xfId="54" applyNumberFormat="1" applyFont="1" applyFill="1" applyBorder="1" applyAlignment="1">
      <alignment horizontal="center" vertical="center" shrinkToFit="1"/>
      <protection/>
    </xf>
    <xf numFmtId="1" fontId="26" fillId="33" borderId="30" xfId="54" applyNumberFormat="1" applyFont="1" applyFill="1" applyBorder="1" applyAlignment="1">
      <alignment horizontal="center" vertical="center" shrinkToFit="1"/>
      <protection/>
    </xf>
    <xf numFmtId="1" fontId="343" fillId="39" borderId="30" xfId="54" applyNumberFormat="1" applyFont="1" applyFill="1" applyBorder="1" applyAlignment="1">
      <alignment horizontal="center" vertical="center"/>
      <protection/>
    </xf>
    <xf numFmtId="1" fontId="333" fillId="33" borderId="31" xfId="54" applyNumberFormat="1" applyFont="1" applyFill="1" applyBorder="1" applyAlignment="1">
      <alignment horizontal="center" vertical="center"/>
      <protection/>
    </xf>
    <xf numFmtId="1" fontId="4" fillId="39" borderId="11" xfId="54" applyNumberFormat="1" applyFont="1" applyFill="1" applyBorder="1" applyAlignment="1">
      <alignment horizontal="center" vertical="center"/>
      <protection/>
    </xf>
    <xf numFmtId="49" fontId="346" fillId="41" borderId="24" xfId="54" applyNumberFormat="1" applyFont="1" applyFill="1" applyBorder="1" applyAlignment="1">
      <alignment horizontal="left" vertical="center" shrinkToFit="1"/>
      <protection/>
    </xf>
    <xf numFmtId="0" fontId="68" fillId="0" borderId="0" xfId="54" applyFont="1" applyAlignment="1">
      <alignment vertical="center"/>
      <protection/>
    </xf>
    <xf numFmtId="49" fontId="69" fillId="0" borderId="10" xfId="54" applyNumberFormat="1" applyFont="1" applyBorder="1" applyAlignment="1">
      <alignment horizontal="center" vertical="center"/>
      <protection/>
    </xf>
    <xf numFmtId="49" fontId="69" fillId="35" borderId="10" xfId="54" applyNumberFormat="1" applyFont="1" applyFill="1" applyBorder="1" applyAlignment="1">
      <alignment horizontal="left" vertical="center"/>
      <protection/>
    </xf>
    <xf numFmtId="1" fontId="69" fillId="0" borderId="10" xfId="54" applyNumberFormat="1" applyFont="1" applyBorder="1" applyAlignment="1">
      <alignment horizontal="center" vertical="center"/>
      <protection/>
    </xf>
    <xf numFmtId="1" fontId="18" fillId="41" borderId="28" xfId="54" applyNumberFormat="1" applyFont="1" applyFill="1" applyBorder="1" applyAlignment="1">
      <alignment horizontal="center" vertical="center"/>
      <protection/>
    </xf>
    <xf numFmtId="49" fontId="67" fillId="0" borderId="28" xfId="54" applyNumberFormat="1" applyFont="1" applyBorder="1" applyAlignment="1">
      <alignment horizontal="left" vertical="center" shrinkToFit="1"/>
      <protection/>
    </xf>
    <xf numFmtId="1" fontId="26" fillId="35" borderId="28" xfId="54" applyNumberFormat="1" applyFont="1" applyFill="1" applyBorder="1" applyAlignment="1">
      <alignment horizontal="center" vertical="center" shrinkToFit="1"/>
      <protection/>
    </xf>
    <xf numFmtId="1" fontId="70" fillId="0" borderId="28" xfId="54" applyNumberFormat="1" applyFont="1" applyFill="1" applyBorder="1" applyAlignment="1">
      <alignment horizontal="center" vertical="center"/>
      <protection/>
    </xf>
    <xf numFmtId="1" fontId="70" fillId="0" borderId="28" xfId="54" applyNumberFormat="1" applyFont="1" applyBorder="1" applyAlignment="1">
      <alignment horizontal="center" vertical="center"/>
      <protection/>
    </xf>
    <xf numFmtId="1" fontId="67" fillId="0" borderId="28" xfId="54" applyNumberFormat="1" applyFont="1" applyBorder="1" applyAlignment="1">
      <alignment horizontal="center" vertical="center"/>
      <protection/>
    </xf>
    <xf numFmtId="185" fontId="4" fillId="0" borderId="28" xfId="54" applyNumberFormat="1" applyFont="1" applyBorder="1" applyAlignment="1">
      <alignment horizontal="center" vertical="center"/>
      <protection/>
    </xf>
    <xf numFmtId="1" fontId="351" fillId="0" borderId="32" xfId="54" applyNumberFormat="1" applyFont="1" applyFill="1" applyBorder="1" applyAlignment="1">
      <alignment horizontal="center" vertical="center"/>
      <protection/>
    </xf>
    <xf numFmtId="1" fontId="352" fillId="0" borderId="10" xfId="54" applyNumberFormat="1" applyFont="1" applyBorder="1" applyAlignment="1">
      <alignment horizontal="center" vertical="center"/>
      <protection/>
    </xf>
    <xf numFmtId="1" fontId="353" fillId="48" borderId="24" xfId="54" applyNumberFormat="1" applyFont="1" applyFill="1" applyBorder="1" applyAlignment="1">
      <alignment horizontal="center" vertical="center"/>
      <protection/>
    </xf>
    <xf numFmtId="1" fontId="354" fillId="0" borderId="10" xfId="54" applyNumberFormat="1" applyFont="1" applyBorder="1" applyAlignment="1">
      <alignment horizontal="center" vertical="center"/>
      <protection/>
    </xf>
    <xf numFmtId="49" fontId="69" fillId="0" borderId="10" xfId="54" applyNumberFormat="1" applyFont="1" applyBorder="1" applyAlignment="1">
      <alignment horizontal="left" vertical="center"/>
      <protection/>
    </xf>
    <xf numFmtId="49" fontId="47" fillId="41" borderId="24" xfId="54" applyNumberFormat="1" applyFont="1" applyFill="1" applyBorder="1" applyAlignment="1">
      <alignment horizontal="left" vertical="center" shrinkToFit="1"/>
      <protection/>
    </xf>
    <xf numFmtId="1" fontId="47" fillId="47" borderId="24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left" vertical="center"/>
      <protection/>
    </xf>
    <xf numFmtId="1" fontId="71" fillId="0" borderId="10" xfId="54" applyNumberFormat="1" applyFont="1" applyBorder="1" applyAlignment="1">
      <alignment horizontal="center" vertical="center"/>
      <protection/>
    </xf>
    <xf numFmtId="1" fontId="18" fillId="49" borderId="28" xfId="54" applyNumberFormat="1" applyFont="1" applyFill="1" applyBorder="1" applyAlignment="1">
      <alignment horizontal="center" vertical="center"/>
      <protection/>
    </xf>
    <xf numFmtId="1" fontId="355" fillId="0" borderId="10" xfId="54" applyNumberFormat="1" applyFont="1" applyBorder="1" applyAlignment="1">
      <alignment horizontal="center" vertical="center"/>
      <protection/>
    </xf>
    <xf numFmtId="49" fontId="71" fillId="41" borderId="10" xfId="54" applyNumberFormat="1" applyFont="1" applyFill="1" applyBorder="1" applyAlignment="1">
      <alignment horizontal="left" vertical="center"/>
      <protection/>
    </xf>
    <xf numFmtId="49" fontId="70" fillId="0" borderId="28" xfId="54" applyNumberFormat="1" applyFont="1" applyBorder="1" applyAlignment="1">
      <alignment horizontal="left" vertical="center" shrinkToFit="1"/>
      <protection/>
    </xf>
    <xf numFmtId="1" fontId="72" fillId="0" borderId="32" xfId="54" applyNumberFormat="1" applyFont="1" applyFill="1" applyBorder="1" applyAlignment="1">
      <alignment horizontal="center" vertical="center"/>
      <protection/>
    </xf>
    <xf numFmtId="49" fontId="48" fillId="0" borderId="0" xfId="54" applyNumberFormat="1" applyFont="1" applyAlignment="1">
      <alignment horizontal="left" vertical="center"/>
      <protection/>
    </xf>
    <xf numFmtId="1" fontId="48" fillId="0" borderId="0" xfId="54" applyNumberFormat="1" applyFont="1" applyAlignment="1">
      <alignment horizontal="center" vertical="center"/>
      <protection/>
    </xf>
    <xf numFmtId="49" fontId="70" fillId="0" borderId="28" xfId="54" applyNumberFormat="1" applyFont="1" applyFill="1" applyBorder="1" applyAlignment="1">
      <alignment horizontal="left" vertical="center" shrinkToFit="1"/>
      <protection/>
    </xf>
    <xf numFmtId="49" fontId="70" fillId="0" borderId="28" xfId="54" applyNumberFormat="1" applyFont="1" applyBorder="1" applyAlignment="1">
      <alignment horizontal="left" vertical="center"/>
      <protection/>
    </xf>
    <xf numFmtId="49" fontId="3" fillId="41" borderId="24" xfId="54" applyNumberFormat="1" applyFont="1" applyFill="1" applyBorder="1" applyAlignment="1">
      <alignment horizontal="left" vertical="center" shrinkToFit="1"/>
      <protection/>
    </xf>
    <xf numFmtId="49" fontId="356" fillId="48" borderId="24" xfId="54" applyNumberFormat="1" applyFont="1" applyFill="1" applyBorder="1" applyAlignment="1">
      <alignment horizontal="center" vertical="center"/>
      <protection/>
    </xf>
    <xf numFmtId="1" fontId="357" fillId="0" borderId="10" xfId="54" applyNumberFormat="1" applyFont="1" applyBorder="1" applyAlignment="1">
      <alignment horizontal="center" vertical="center"/>
      <protection/>
    </xf>
    <xf numFmtId="49" fontId="70" fillId="35" borderId="28" xfId="54" applyNumberFormat="1" applyFont="1" applyFill="1" applyBorder="1" applyAlignment="1">
      <alignment horizontal="left" vertical="center" shrinkToFit="1"/>
      <protection/>
    </xf>
    <xf numFmtId="1" fontId="18" fillId="50" borderId="28" xfId="54" applyNumberFormat="1" applyFont="1" applyFill="1" applyBorder="1" applyAlignment="1">
      <alignment horizontal="center" vertical="center"/>
      <protection/>
    </xf>
    <xf numFmtId="49" fontId="334" fillId="41" borderId="28" xfId="54" applyNumberFormat="1" applyFont="1" applyFill="1" applyBorder="1" applyAlignment="1">
      <alignment horizontal="center" vertical="center"/>
      <protection/>
    </xf>
    <xf numFmtId="1" fontId="358" fillId="0" borderId="10" xfId="54" applyNumberFormat="1" applyFont="1" applyBorder="1" applyAlignment="1">
      <alignment horizontal="center" vertical="center"/>
      <protection/>
    </xf>
    <xf numFmtId="49" fontId="69" fillId="0" borderId="0" xfId="54" applyNumberFormat="1" applyFont="1" applyFill="1" applyAlignment="1">
      <alignment horizontal="left" vertical="center"/>
      <protection/>
    </xf>
    <xf numFmtId="0" fontId="71" fillId="0" borderId="10" xfId="54" applyFont="1" applyBorder="1" applyAlignment="1">
      <alignment vertical="center"/>
      <protection/>
    </xf>
    <xf numFmtId="1" fontId="340" fillId="0" borderId="10" xfId="54" applyNumberFormat="1" applyFont="1" applyBorder="1" applyAlignment="1">
      <alignment horizontal="center" vertical="center"/>
      <protection/>
    </xf>
    <xf numFmtId="49" fontId="359" fillId="41" borderId="24" xfId="54" applyNumberFormat="1" applyFont="1" applyFill="1" applyBorder="1" applyAlignment="1">
      <alignment horizontal="left" vertical="center" shrinkToFit="1"/>
      <protection/>
    </xf>
    <xf numFmtId="49" fontId="69" fillId="35" borderId="10" xfId="54" applyNumberFormat="1" applyFont="1" applyFill="1" applyBorder="1" applyAlignment="1">
      <alignment horizontal="center" vertical="center"/>
      <protection/>
    </xf>
    <xf numFmtId="49" fontId="360" fillId="0" borderId="28" xfId="54" applyNumberFormat="1" applyFont="1" applyBorder="1" applyAlignment="1">
      <alignment horizontal="left" vertical="center" shrinkToFit="1"/>
      <protection/>
    </xf>
    <xf numFmtId="49" fontId="71" fillId="35" borderId="10" xfId="54" applyNumberFormat="1" applyFont="1" applyFill="1" applyBorder="1" applyAlignment="1">
      <alignment horizontal="center" vertical="center"/>
      <protection/>
    </xf>
    <xf numFmtId="49" fontId="71" fillId="0" borderId="0" xfId="54" applyNumberFormat="1" applyFont="1" applyBorder="1" applyAlignment="1">
      <alignment horizontal="center" vertical="center"/>
      <protection/>
    </xf>
    <xf numFmtId="49" fontId="361" fillId="45" borderId="26" xfId="54" applyNumberFormat="1" applyFont="1" applyFill="1" applyBorder="1" applyAlignment="1">
      <alignment horizontal="left" vertical="center"/>
      <protection/>
    </xf>
    <xf numFmtId="1" fontId="334" fillId="35" borderId="28" xfId="54" applyNumberFormat="1" applyFont="1" applyFill="1" applyBorder="1" applyAlignment="1">
      <alignment horizontal="center" vertical="center" shrinkToFit="1"/>
      <protection/>
    </xf>
    <xf numFmtId="49" fontId="2" fillId="0" borderId="0" xfId="54" applyNumberFormat="1" applyFont="1" applyFill="1" applyBorder="1" applyAlignment="1">
      <alignment horizontal="center" vertical="center"/>
      <protection/>
    </xf>
    <xf numFmtId="0" fontId="2" fillId="0" borderId="0" xfId="54" applyFont="1" applyBorder="1" applyAlignment="1">
      <alignment vertical="center"/>
      <protection/>
    </xf>
    <xf numFmtId="1" fontId="336" fillId="0" borderId="10" xfId="54" applyNumberFormat="1" applyFont="1" applyBorder="1" applyAlignment="1">
      <alignment horizontal="center" vertical="center"/>
      <protection/>
    </xf>
    <xf numFmtId="1" fontId="6" fillId="35" borderId="28" xfId="54" applyNumberFormat="1" applyFont="1" applyFill="1" applyBorder="1" applyAlignment="1">
      <alignment horizontal="center" vertical="center" shrinkToFit="1"/>
      <protection/>
    </xf>
    <xf numFmtId="49" fontId="71" fillId="0" borderId="0" xfId="54" applyNumberFormat="1" applyFont="1" applyAlignment="1">
      <alignment horizontal="left" vertical="center"/>
      <protection/>
    </xf>
    <xf numFmtId="49" fontId="362" fillId="0" borderId="10" xfId="54" applyNumberFormat="1" applyFont="1" applyBorder="1" applyAlignment="1">
      <alignment horizontal="left" vertical="center"/>
      <protection/>
    </xf>
    <xf numFmtId="49" fontId="69" fillId="0" borderId="10" xfId="54" applyNumberFormat="1" applyFont="1" applyFill="1" applyBorder="1" applyAlignment="1">
      <alignment horizontal="left" vertical="center"/>
      <protection/>
    </xf>
    <xf numFmtId="1" fontId="70" fillId="0" borderId="0" xfId="54" applyNumberFormat="1" applyFont="1" applyBorder="1" applyAlignment="1">
      <alignment horizontal="center" vertical="center" shrinkToFit="1"/>
      <protection/>
    </xf>
    <xf numFmtId="1" fontId="72" fillId="0" borderId="0" xfId="54" applyNumberFormat="1" applyFont="1" applyBorder="1" applyAlignment="1">
      <alignment horizontal="center" vertical="center" shrinkToFit="1"/>
      <protection/>
    </xf>
    <xf numFmtId="1" fontId="70" fillId="0" borderId="0" xfId="54" applyNumberFormat="1" applyFont="1" applyFill="1" applyBorder="1" applyAlignment="1">
      <alignment horizontal="center" vertical="center"/>
      <protection/>
    </xf>
    <xf numFmtId="1" fontId="70" fillId="0" borderId="0" xfId="54" applyNumberFormat="1" applyFont="1" applyBorder="1" applyAlignment="1">
      <alignment horizontal="center" vertical="center"/>
      <protection/>
    </xf>
    <xf numFmtId="1" fontId="72" fillId="0" borderId="0" xfId="54" applyNumberFormat="1" applyFont="1" applyBorder="1" applyAlignment="1">
      <alignment horizontal="center" vertical="center"/>
      <protection/>
    </xf>
    <xf numFmtId="1" fontId="72" fillId="0" borderId="0" xfId="54" applyNumberFormat="1" applyFont="1" applyFill="1" applyBorder="1" applyAlignment="1">
      <alignment horizontal="center" vertical="center"/>
      <protection/>
    </xf>
    <xf numFmtId="1" fontId="334" fillId="33" borderId="33" xfId="54" applyNumberFormat="1" applyFont="1" applyFill="1" applyBorder="1" applyAlignment="1">
      <alignment horizontal="center" vertical="center"/>
      <protection/>
    </xf>
    <xf numFmtId="1" fontId="334" fillId="33" borderId="23" xfId="54" applyNumberFormat="1" applyFont="1" applyFill="1" applyBorder="1" applyAlignment="1">
      <alignment horizontal="center" vertical="center" shrinkToFit="1"/>
      <protection/>
    </xf>
    <xf numFmtId="1" fontId="334" fillId="33" borderId="24" xfId="54" applyNumberFormat="1" applyFont="1" applyFill="1" applyBorder="1" applyAlignment="1">
      <alignment horizontal="left" vertical="center"/>
      <protection/>
    </xf>
    <xf numFmtId="1" fontId="343" fillId="33" borderId="24" xfId="54" applyNumberFormat="1" applyFont="1" applyFill="1" applyBorder="1" applyAlignment="1">
      <alignment vertical="center"/>
      <protection/>
    </xf>
    <xf numFmtId="1" fontId="334" fillId="33" borderId="23" xfId="54" applyNumberFormat="1" applyFont="1" applyFill="1" applyBorder="1" applyAlignment="1">
      <alignment horizontal="center" vertical="center"/>
      <protection/>
    </xf>
    <xf numFmtId="1" fontId="343" fillId="39" borderId="23" xfId="54" applyNumberFormat="1" applyFont="1" applyFill="1" applyBorder="1" applyAlignment="1">
      <alignment horizontal="center" vertical="center"/>
      <protection/>
    </xf>
    <xf numFmtId="1" fontId="333" fillId="33" borderId="23" xfId="54" applyNumberFormat="1" applyFont="1" applyFill="1" applyBorder="1" applyAlignment="1">
      <alignment horizontal="center" vertical="center"/>
      <protection/>
    </xf>
    <xf numFmtId="1" fontId="334" fillId="33" borderId="34" xfId="54" applyNumberFormat="1" applyFont="1" applyFill="1" applyBorder="1" applyAlignment="1">
      <alignment horizontal="center" vertical="center"/>
      <protection/>
    </xf>
    <xf numFmtId="1" fontId="73" fillId="33" borderId="25" xfId="54" applyNumberFormat="1" applyFont="1" applyFill="1" applyBorder="1" applyAlignment="1">
      <alignment horizontal="center" vertical="center" shrinkToFit="1"/>
      <protection/>
    </xf>
    <xf numFmtId="1" fontId="18" fillId="33" borderId="25" xfId="54" applyNumberFormat="1" applyFont="1" applyFill="1" applyBorder="1" applyAlignment="1">
      <alignment horizontal="center" vertical="center" shrinkToFit="1"/>
      <protection/>
    </xf>
    <xf numFmtId="1" fontId="334" fillId="33" borderId="24" xfId="54" applyNumberFormat="1" applyFont="1" applyFill="1" applyBorder="1" applyAlignment="1">
      <alignment horizontal="center" vertical="center"/>
      <protection/>
    </xf>
    <xf numFmtId="1" fontId="334" fillId="33" borderId="25" xfId="54" applyNumberFormat="1" applyFont="1" applyFill="1" applyBorder="1" applyAlignment="1">
      <alignment horizontal="center" vertical="center"/>
      <protection/>
    </xf>
    <xf numFmtId="1" fontId="343" fillId="39" borderId="25" xfId="54" applyNumberFormat="1" applyFont="1" applyFill="1" applyBorder="1" applyAlignment="1">
      <alignment horizontal="center" vertical="center"/>
      <protection/>
    </xf>
    <xf numFmtId="1" fontId="333" fillId="33" borderId="25" xfId="54" applyNumberFormat="1" applyFont="1" applyFill="1" applyBorder="1" applyAlignment="1">
      <alignment horizontal="center" vertical="center"/>
      <protection/>
    </xf>
    <xf numFmtId="1" fontId="18" fillId="41" borderId="35" xfId="54" applyNumberFormat="1" applyFont="1" applyFill="1" applyBorder="1" applyAlignment="1">
      <alignment horizontal="center" vertical="center"/>
      <protection/>
    </xf>
    <xf numFmtId="49" fontId="73" fillId="0" borderId="24" xfId="54" applyNumberFormat="1" applyFont="1" applyBorder="1" applyAlignment="1">
      <alignment horizontal="left" vertical="center" shrinkToFit="1"/>
      <protection/>
    </xf>
    <xf numFmtId="1" fontId="26" fillId="35" borderId="24" xfId="54" applyNumberFormat="1" applyFont="1" applyFill="1" applyBorder="1" applyAlignment="1">
      <alignment horizontal="center" vertical="center" shrinkToFit="1"/>
      <protection/>
    </xf>
    <xf numFmtId="1" fontId="74" fillId="0" borderId="24" xfId="54" applyNumberFormat="1" applyFont="1" applyFill="1" applyBorder="1" applyAlignment="1">
      <alignment horizontal="center" vertical="center"/>
      <protection/>
    </xf>
    <xf numFmtId="1" fontId="74" fillId="0" borderId="24" xfId="54" applyNumberFormat="1" applyFont="1" applyBorder="1" applyAlignment="1">
      <alignment horizontal="center" vertical="center"/>
      <protection/>
    </xf>
    <xf numFmtId="1" fontId="73" fillId="0" borderId="24" xfId="54" applyNumberFormat="1" applyFont="1" applyBorder="1" applyAlignment="1">
      <alignment horizontal="center" vertical="center"/>
      <protection/>
    </xf>
    <xf numFmtId="185" fontId="4" fillId="0" borderId="24" xfId="54" applyNumberFormat="1" applyFont="1" applyBorder="1" applyAlignment="1">
      <alignment horizontal="center" vertical="center"/>
      <protection/>
    </xf>
    <xf numFmtId="1" fontId="351" fillId="0" borderId="36" xfId="54" applyNumberFormat="1" applyFont="1" applyFill="1" applyBorder="1" applyAlignment="1">
      <alignment horizontal="center" vertical="center"/>
      <protection/>
    </xf>
    <xf numFmtId="49" fontId="73" fillId="41" borderId="24" xfId="54" applyNumberFormat="1" applyFont="1" applyFill="1" applyBorder="1" applyAlignment="1">
      <alignment horizontal="left" vertical="center" shrinkToFit="1"/>
      <protection/>
    </xf>
    <xf numFmtId="49" fontId="74" fillId="41" borderId="24" xfId="54" applyNumberFormat="1" applyFont="1" applyFill="1" applyBorder="1" applyAlignment="1">
      <alignment horizontal="left" vertical="center" shrinkToFit="1"/>
      <protection/>
    </xf>
    <xf numFmtId="1" fontId="75" fillId="0" borderId="36" xfId="54" applyNumberFormat="1" applyFont="1" applyFill="1" applyBorder="1" applyAlignment="1">
      <alignment horizontal="center" vertical="center"/>
      <protection/>
    </xf>
    <xf numFmtId="49" fontId="74" fillId="0" borderId="24" xfId="54" applyNumberFormat="1" applyFont="1" applyBorder="1" applyAlignment="1">
      <alignment horizontal="left" vertical="center" shrinkToFit="1"/>
      <protection/>
    </xf>
    <xf numFmtId="49" fontId="64" fillId="13" borderId="26" xfId="54" applyNumberFormat="1" applyFont="1" applyFill="1" applyBorder="1" applyAlignment="1">
      <alignment horizontal="left" vertical="center"/>
      <protection/>
    </xf>
    <xf numFmtId="1" fontId="18" fillId="49" borderId="35" xfId="54" applyNumberFormat="1" applyFont="1" applyFill="1" applyBorder="1" applyAlignment="1">
      <alignment horizontal="center" vertical="center"/>
      <protection/>
    </xf>
    <xf numFmtId="1" fontId="18" fillId="50" borderId="35" xfId="54" applyNumberFormat="1" applyFont="1" applyFill="1" applyBorder="1" applyAlignment="1">
      <alignment horizontal="center" vertical="center"/>
      <protection/>
    </xf>
    <xf numFmtId="49" fontId="334" fillId="41" borderId="24" xfId="54" applyNumberFormat="1" applyFont="1" applyFill="1" applyBorder="1" applyAlignment="1">
      <alignment horizontal="center" vertical="center"/>
      <protection/>
    </xf>
    <xf numFmtId="0" fontId="74" fillId="0" borderId="24" xfId="54" applyFont="1" applyBorder="1" applyAlignment="1">
      <alignment vertical="center" shrinkToFit="1"/>
      <protection/>
    </xf>
    <xf numFmtId="1" fontId="6" fillId="35" borderId="24" xfId="54" applyNumberFormat="1" applyFont="1" applyFill="1" applyBorder="1" applyAlignment="1">
      <alignment horizontal="center" vertical="center" shrinkToFit="1"/>
      <protection/>
    </xf>
    <xf numFmtId="49" fontId="363" fillId="0" borderId="24" xfId="54" applyNumberFormat="1" applyFont="1" applyBorder="1" applyAlignment="1">
      <alignment horizontal="left" vertical="center" shrinkToFit="1"/>
      <protection/>
    </xf>
    <xf numFmtId="49" fontId="60" fillId="0" borderId="22" xfId="54" applyNumberFormat="1" applyFont="1" applyBorder="1" applyAlignment="1">
      <alignment horizontal="left" vertical="center"/>
      <protection/>
    </xf>
    <xf numFmtId="49" fontId="364" fillId="41" borderId="10" xfId="54" applyNumberFormat="1" applyFont="1" applyFill="1" applyBorder="1" applyAlignment="1">
      <alignment horizontal="center" vertical="center"/>
      <protection/>
    </xf>
    <xf numFmtId="1" fontId="334" fillId="35" borderId="24" xfId="54" applyNumberFormat="1" applyFont="1" applyFill="1" applyBorder="1" applyAlignment="1">
      <alignment horizontal="center" vertical="center" shrinkToFit="1"/>
      <protection/>
    </xf>
    <xf numFmtId="49" fontId="74" fillId="0" borderId="24" xfId="54" applyNumberFormat="1" applyFont="1" applyBorder="1" applyAlignment="1">
      <alignment horizontal="left" vertical="center"/>
      <protection/>
    </xf>
    <xf numFmtId="49" fontId="363" fillId="0" borderId="24" xfId="54" applyNumberFormat="1" applyFont="1" applyBorder="1" applyAlignment="1">
      <alignment horizontal="left" vertical="center"/>
      <protection/>
    </xf>
    <xf numFmtId="49" fontId="69" fillId="0" borderId="0" xfId="54" applyNumberFormat="1" applyFont="1" applyAlignment="1">
      <alignment horizontal="left" vertical="center"/>
      <protection/>
    </xf>
    <xf numFmtId="1" fontId="18" fillId="0" borderId="0" xfId="54" applyNumberFormat="1" applyFont="1" applyBorder="1" applyAlignment="1">
      <alignment horizontal="left" vertical="center"/>
      <protection/>
    </xf>
    <xf numFmtId="1" fontId="18" fillId="0" borderId="0" xfId="54" applyNumberFormat="1" applyFont="1" applyBorder="1" applyAlignment="1">
      <alignment vertical="center" shrinkToFit="1"/>
      <protection/>
    </xf>
    <xf numFmtId="1" fontId="76" fillId="0" borderId="0" xfId="54" applyNumberFormat="1" applyFont="1" applyBorder="1" applyAlignment="1">
      <alignment vertical="center" shrinkToFit="1"/>
      <protection/>
    </xf>
    <xf numFmtId="1" fontId="76" fillId="0" borderId="0" xfId="54" applyNumberFormat="1" applyFont="1" applyBorder="1" applyAlignment="1">
      <alignment vertical="center"/>
      <protection/>
    </xf>
    <xf numFmtId="1" fontId="76" fillId="0" borderId="0" xfId="54" applyNumberFormat="1" applyFont="1" applyBorder="1" applyAlignment="1">
      <alignment horizontal="center" vertical="center"/>
      <protection/>
    </xf>
    <xf numFmtId="1" fontId="77" fillId="0" borderId="0" xfId="54" applyNumberFormat="1" applyFont="1" applyBorder="1" applyAlignment="1">
      <alignment vertical="center"/>
      <protection/>
    </xf>
    <xf numFmtId="49" fontId="18" fillId="0" borderId="0" xfId="54" applyNumberFormat="1" applyFont="1" applyFill="1" applyBorder="1" applyAlignment="1">
      <alignment horizontal="center" vertical="center" shrinkToFit="1"/>
      <protection/>
    </xf>
    <xf numFmtId="0" fontId="18" fillId="0" borderId="0" xfId="54" applyFont="1" applyAlignment="1">
      <alignment vertical="center" shrinkToFit="1"/>
      <protection/>
    </xf>
    <xf numFmtId="1" fontId="18" fillId="0" borderId="0" xfId="54" applyNumberFormat="1" applyFont="1" applyBorder="1" applyAlignment="1">
      <alignment vertical="center"/>
      <protection/>
    </xf>
    <xf numFmtId="49" fontId="18" fillId="0" borderId="0" xfId="54" applyNumberFormat="1" applyFont="1" applyAlignment="1">
      <alignment horizontal="center" vertical="center"/>
      <protection/>
    </xf>
    <xf numFmtId="0" fontId="18" fillId="0" borderId="0" xfId="54" applyFont="1" applyBorder="1" applyAlignment="1">
      <alignment vertical="center"/>
      <protection/>
    </xf>
    <xf numFmtId="1" fontId="18" fillId="0" borderId="0" xfId="54" applyNumberFormat="1" applyFont="1" applyBorder="1" applyAlignment="1">
      <alignment horizontal="center" vertical="center"/>
      <protection/>
    </xf>
    <xf numFmtId="1" fontId="4" fillId="0" borderId="0" xfId="54" applyNumberFormat="1" applyFont="1" applyAlignment="1">
      <alignment vertical="center" shrinkToFit="1"/>
      <protection/>
    </xf>
    <xf numFmtId="1" fontId="4" fillId="0" borderId="0" xfId="54" applyNumberFormat="1" applyFont="1" applyBorder="1" applyAlignment="1">
      <alignment vertical="center"/>
      <protection/>
    </xf>
    <xf numFmtId="1" fontId="9" fillId="0" borderId="0" xfId="54" applyNumberFormat="1" applyFont="1" applyBorder="1" applyAlignment="1">
      <alignment vertical="center"/>
      <protection/>
    </xf>
    <xf numFmtId="1" fontId="78" fillId="0" borderId="0" xfId="54" applyNumberFormat="1" applyFont="1" applyAlignment="1">
      <alignment vertical="center" shrinkToFit="1"/>
      <protection/>
    </xf>
    <xf numFmtId="1" fontId="78" fillId="0" borderId="0" xfId="54" applyNumberFormat="1" applyFont="1" applyBorder="1" applyAlignment="1">
      <alignment vertical="center"/>
      <protection/>
    </xf>
    <xf numFmtId="1" fontId="78" fillId="0" borderId="0" xfId="54" applyNumberFormat="1" applyFont="1" applyAlignment="1">
      <alignment horizontal="center" vertical="center"/>
      <protection/>
    </xf>
    <xf numFmtId="1" fontId="79" fillId="0" borderId="0" xfId="54" applyNumberFormat="1" applyFont="1" applyBorder="1" applyAlignment="1">
      <alignment vertical="center"/>
      <protection/>
    </xf>
    <xf numFmtId="1" fontId="18" fillId="0" borderId="0" xfId="54" applyNumberFormat="1" applyFont="1" applyAlignment="1">
      <alignment horizontal="center" vertical="center"/>
      <protection/>
    </xf>
    <xf numFmtId="49" fontId="365" fillId="41" borderId="10" xfId="54" applyNumberFormat="1" applyFont="1" applyFill="1" applyBorder="1" applyAlignment="1">
      <alignment horizontal="center" vertical="center"/>
      <protection/>
    </xf>
    <xf numFmtId="1" fontId="9" fillId="0" borderId="0" xfId="54" applyNumberFormat="1" applyFont="1" applyAlignment="1">
      <alignment vertical="center"/>
      <protection/>
    </xf>
    <xf numFmtId="1" fontId="4" fillId="0" borderId="0" xfId="54" applyNumberFormat="1" applyFont="1" applyBorder="1" applyAlignment="1">
      <alignment vertical="center" shrinkToFit="1"/>
      <protection/>
    </xf>
    <xf numFmtId="1" fontId="78" fillId="0" borderId="0" xfId="54" applyNumberFormat="1" applyFont="1" applyBorder="1" applyAlignment="1">
      <alignment vertical="center" shrinkToFit="1"/>
      <protection/>
    </xf>
    <xf numFmtId="49" fontId="366" fillId="38" borderId="10" xfId="54" applyNumberFormat="1" applyFont="1" applyFill="1" applyBorder="1" applyAlignment="1">
      <alignment horizontal="center" vertical="center" shrinkToFit="1"/>
      <protection/>
    </xf>
    <xf numFmtId="49" fontId="48" fillId="0" borderId="10" xfId="54" applyNumberFormat="1" applyFont="1" applyBorder="1" applyAlignment="1">
      <alignment horizontal="center" vertical="center" shrinkToFit="1"/>
      <protection/>
    </xf>
    <xf numFmtId="49" fontId="69" fillId="0" borderId="10" xfId="54" applyNumberFormat="1" applyFont="1" applyBorder="1" applyAlignment="1">
      <alignment horizontal="center" vertical="center" shrinkToFit="1"/>
      <protection/>
    </xf>
    <xf numFmtId="49" fontId="367" fillId="0" borderId="10" xfId="54" applyNumberFormat="1" applyFont="1" applyBorder="1" applyAlignment="1">
      <alignment horizontal="center" vertical="center" shrinkToFit="1"/>
      <protection/>
    </xf>
    <xf numFmtId="49" fontId="70" fillId="0" borderId="10" xfId="54" applyNumberFormat="1" applyFont="1" applyBorder="1" applyAlignment="1">
      <alignment horizontal="left" vertical="center"/>
      <protection/>
    </xf>
    <xf numFmtId="1" fontId="367" fillId="0" borderId="10" xfId="54" applyNumberFormat="1" applyFont="1" applyBorder="1" applyAlignment="1">
      <alignment horizontal="center" vertical="center"/>
      <protection/>
    </xf>
    <xf numFmtId="49" fontId="362" fillId="0" borderId="10" xfId="54" applyNumberFormat="1" applyFont="1" applyBorder="1" applyAlignment="1">
      <alignment horizontal="center" vertical="center" shrinkToFit="1"/>
      <protection/>
    </xf>
    <xf numFmtId="1" fontId="362" fillId="0" borderId="10" xfId="54" applyNumberFormat="1" applyFont="1" applyBorder="1" applyAlignment="1">
      <alignment horizontal="center" vertical="center"/>
      <protection/>
    </xf>
    <xf numFmtId="49" fontId="48" fillId="0" borderId="0" xfId="54" applyNumberFormat="1" applyFont="1" applyAlignment="1">
      <alignment horizontal="center" vertical="center" shrinkToFit="1"/>
      <protection/>
    </xf>
    <xf numFmtId="49" fontId="366" fillId="41" borderId="10" xfId="54" applyNumberFormat="1" applyFont="1" applyFill="1" applyBorder="1" applyAlignment="1">
      <alignment horizontal="center" vertical="center" shrinkToFit="1"/>
      <protection/>
    </xf>
    <xf numFmtId="49" fontId="71" fillId="0" borderId="10" xfId="54" applyNumberFormat="1" applyFont="1" applyBorder="1" applyAlignment="1">
      <alignment horizontal="center" vertical="center" shrinkToFit="1"/>
      <protection/>
    </xf>
    <xf numFmtId="1" fontId="54" fillId="0" borderId="0" xfId="54" applyNumberFormat="1" applyFont="1" applyBorder="1" applyAlignment="1">
      <alignment vertical="center"/>
      <protection/>
    </xf>
    <xf numFmtId="1" fontId="80" fillId="0" borderId="0" xfId="54" applyNumberFormat="1" applyFont="1" applyAlignment="1">
      <alignment horizontal="center" vertical="center"/>
      <protection/>
    </xf>
    <xf numFmtId="49" fontId="48" fillId="0" borderId="0" xfId="54" applyNumberFormat="1" applyFont="1" applyFill="1" applyBorder="1" applyAlignment="1">
      <alignment horizontal="left" vertical="center"/>
      <protection/>
    </xf>
    <xf numFmtId="0" fontId="81" fillId="0" borderId="0" xfId="54" applyFont="1" applyAlignment="1">
      <alignment vertical="center"/>
      <protection/>
    </xf>
    <xf numFmtId="0" fontId="48" fillId="0" borderId="0" xfId="54" applyFont="1" applyBorder="1" applyAlignment="1">
      <alignment vertical="center"/>
      <protection/>
    </xf>
    <xf numFmtId="1" fontId="70" fillId="0" borderId="0" xfId="54" applyNumberFormat="1" applyFont="1" applyFill="1" applyBorder="1" applyAlignment="1">
      <alignment vertical="center" shrinkToFit="1"/>
      <protection/>
    </xf>
    <xf numFmtId="1" fontId="76" fillId="0" borderId="0" xfId="54" applyNumberFormat="1" applyFont="1" applyFill="1" applyBorder="1" applyAlignment="1">
      <alignment vertical="center" shrinkToFit="1"/>
      <protection/>
    </xf>
    <xf numFmtId="1" fontId="82" fillId="0" borderId="0" xfId="54" applyNumberFormat="1" applyFont="1" applyFill="1" applyBorder="1" applyAlignment="1">
      <alignment horizontal="center" vertical="center"/>
      <protection/>
    </xf>
    <xf numFmtId="1" fontId="4" fillId="0" borderId="0" xfId="54" applyNumberFormat="1" applyFont="1" applyFill="1" applyBorder="1" applyAlignment="1">
      <alignment vertical="center" shrinkToFit="1"/>
      <protection/>
    </xf>
    <xf numFmtId="1" fontId="54" fillId="0" borderId="0" xfId="54" applyNumberFormat="1" applyFont="1" applyBorder="1" applyAlignment="1">
      <alignment horizontal="center" vertical="center"/>
      <protection/>
    </xf>
    <xf numFmtId="1" fontId="54" fillId="0" borderId="0" xfId="54" applyNumberFormat="1" applyFont="1" applyBorder="1" applyAlignment="1">
      <alignment horizontal="center" vertical="center" shrinkToFit="1"/>
      <protection/>
    </xf>
    <xf numFmtId="1" fontId="74" fillId="0" borderId="0" xfId="54" applyNumberFormat="1" applyFont="1" applyBorder="1" applyAlignment="1">
      <alignment vertical="center" shrinkToFit="1"/>
      <protection/>
    </xf>
    <xf numFmtId="1" fontId="83" fillId="0" borderId="0" xfId="54" applyNumberFormat="1" applyFont="1" applyBorder="1" applyAlignment="1">
      <alignment horizontal="center" vertical="center"/>
      <protection/>
    </xf>
    <xf numFmtId="1" fontId="82" fillId="0" borderId="0" xfId="54" applyNumberFormat="1" applyFont="1" applyBorder="1" applyAlignment="1">
      <alignment horizontal="center" vertical="center"/>
      <protection/>
    </xf>
    <xf numFmtId="1" fontId="84" fillId="0" borderId="0" xfId="54" applyNumberFormat="1" applyFont="1" applyFill="1" applyBorder="1" applyAlignment="1">
      <alignment vertical="center" shrinkToFit="1"/>
      <protection/>
    </xf>
    <xf numFmtId="1" fontId="18" fillId="0" borderId="0" xfId="54" applyNumberFormat="1" applyFont="1" applyFill="1" applyBorder="1" applyAlignment="1">
      <alignment horizontal="center" vertical="center"/>
      <protection/>
    </xf>
    <xf numFmtId="1" fontId="74" fillId="0" borderId="0" xfId="54" applyNumberFormat="1" applyFont="1" applyFill="1" applyBorder="1" applyAlignment="1">
      <alignment vertical="center" shrinkToFit="1"/>
      <protection/>
    </xf>
    <xf numFmtId="1" fontId="70" fillId="0" borderId="0" xfId="54" applyNumberFormat="1" applyFont="1" applyBorder="1" applyAlignment="1">
      <alignment vertical="center" shrinkToFit="1"/>
      <protection/>
    </xf>
    <xf numFmtId="1" fontId="85" fillId="47" borderId="0" xfId="54" applyNumberFormat="1" applyFont="1" applyFill="1" applyBorder="1" applyAlignment="1">
      <alignment horizontal="center" vertical="center"/>
      <protection/>
    </xf>
    <xf numFmtId="1" fontId="85" fillId="0" borderId="0" xfId="54" applyNumberFormat="1" applyFont="1" applyBorder="1" applyAlignment="1">
      <alignment horizontal="center" vertical="center"/>
      <protection/>
    </xf>
    <xf numFmtId="1" fontId="86" fillId="0" borderId="0" xfId="54" applyNumberFormat="1" applyFont="1" applyBorder="1" applyAlignment="1">
      <alignment horizontal="center" vertical="center"/>
      <protection/>
    </xf>
    <xf numFmtId="1" fontId="85" fillId="0" borderId="0" xfId="54" applyNumberFormat="1" applyFont="1" applyFill="1" applyBorder="1" applyAlignment="1">
      <alignment horizontal="center" vertical="center"/>
      <protection/>
    </xf>
    <xf numFmtId="1" fontId="36" fillId="0" borderId="0" xfId="54" applyNumberFormat="1" applyFont="1" applyBorder="1" applyAlignment="1">
      <alignment vertical="center" shrinkToFit="1"/>
      <protection/>
    </xf>
    <xf numFmtId="1" fontId="36" fillId="0" borderId="0" xfId="54" applyNumberFormat="1" applyFont="1" applyAlignment="1">
      <alignment horizontal="center" vertical="center"/>
      <protection/>
    </xf>
    <xf numFmtId="1" fontId="70" fillId="47" borderId="0" xfId="54" applyNumberFormat="1" applyFont="1" applyFill="1" applyBorder="1" applyAlignment="1">
      <alignment vertical="center" shrinkToFit="1"/>
      <protection/>
    </xf>
    <xf numFmtId="1" fontId="70" fillId="0" borderId="0" xfId="54" applyNumberFormat="1" applyFont="1" applyAlignment="1">
      <alignment vertical="center" shrinkToFit="1"/>
      <protection/>
    </xf>
    <xf numFmtId="1" fontId="85" fillId="0" borderId="0" xfId="54" applyNumberFormat="1" applyFont="1" applyAlignment="1">
      <alignment horizontal="center" vertical="center"/>
      <protection/>
    </xf>
    <xf numFmtId="1" fontId="54" fillId="0" borderId="0" xfId="54" applyNumberFormat="1" applyFont="1" applyAlignment="1">
      <alignment horizontal="center" vertical="center"/>
      <protection/>
    </xf>
    <xf numFmtId="1" fontId="54" fillId="0" borderId="0" xfId="54" applyNumberFormat="1" applyFont="1" applyAlignment="1">
      <alignment horizontal="center" vertical="center" shrinkToFit="1"/>
      <protection/>
    </xf>
    <xf numFmtId="1" fontId="27" fillId="0" borderId="0" xfId="54" applyNumberFormat="1" applyFont="1" applyAlignment="1">
      <alignment horizontal="center" vertical="center"/>
      <protection/>
    </xf>
    <xf numFmtId="1" fontId="87" fillId="0" borderId="0" xfId="54" applyNumberFormat="1" applyFont="1" applyAlignment="1">
      <alignment horizontal="center" vertical="center"/>
      <protection/>
    </xf>
    <xf numFmtId="1" fontId="18" fillId="0" borderId="0" xfId="54" applyNumberFormat="1" applyFont="1" applyFill="1" applyBorder="1" applyAlignment="1">
      <alignment horizontal="center" vertical="center" shrinkToFit="1"/>
      <protection/>
    </xf>
    <xf numFmtId="1" fontId="78" fillId="0" borderId="0" xfId="54" applyNumberFormat="1" applyFont="1" applyFill="1" applyBorder="1" applyAlignment="1">
      <alignment horizontal="center" vertical="center" shrinkToFit="1"/>
      <protection/>
    </xf>
    <xf numFmtId="1" fontId="78" fillId="0" borderId="0" xfId="54" applyNumberFormat="1" applyFont="1" applyFill="1" applyBorder="1" applyAlignment="1">
      <alignment horizontal="center" vertical="center"/>
      <protection/>
    </xf>
    <xf numFmtId="1" fontId="79" fillId="0" borderId="0" xfId="54" applyNumberFormat="1" applyFont="1" applyFill="1" applyBorder="1" applyAlignment="1">
      <alignment horizontal="center" vertical="center"/>
      <protection/>
    </xf>
    <xf numFmtId="1" fontId="88" fillId="0" borderId="0" xfId="54" applyNumberFormat="1" applyFont="1" applyFill="1" applyBorder="1" applyAlignment="1">
      <alignment horizontal="center" vertical="center" shrinkToFit="1"/>
      <protection/>
    </xf>
    <xf numFmtId="1" fontId="54" fillId="0" borderId="0" xfId="54" applyNumberFormat="1" applyFont="1" applyFill="1" applyBorder="1" applyAlignment="1">
      <alignment horizontal="center" vertical="center"/>
      <protection/>
    </xf>
    <xf numFmtId="1" fontId="67" fillId="0" borderId="0" xfId="54" applyNumberFormat="1" applyFont="1" applyFill="1" applyBorder="1" applyAlignment="1">
      <alignment vertical="center" shrinkToFit="1"/>
      <protection/>
    </xf>
    <xf numFmtId="1" fontId="72" fillId="0" borderId="0" xfId="54" applyNumberFormat="1" applyFont="1" applyFill="1" applyBorder="1" applyAlignment="1">
      <alignment horizontal="center" vertical="center" shrinkToFit="1"/>
      <protection/>
    </xf>
    <xf numFmtId="1" fontId="89" fillId="0" borderId="0" xfId="54" applyNumberFormat="1" applyFont="1" applyFill="1" applyBorder="1" applyAlignment="1">
      <alignment horizontal="center" vertical="center"/>
      <protection/>
    </xf>
    <xf numFmtId="1" fontId="90" fillId="0" borderId="0" xfId="54" applyNumberFormat="1" applyFont="1" applyFill="1" applyBorder="1" applyAlignment="1">
      <alignment horizontal="center" vertical="center" shrinkToFit="1"/>
      <protection/>
    </xf>
    <xf numFmtId="1" fontId="90" fillId="0" borderId="0" xfId="54" applyNumberFormat="1" applyFont="1" applyFill="1" applyBorder="1" applyAlignment="1">
      <alignment horizontal="center" vertical="center"/>
      <protection/>
    </xf>
    <xf numFmtId="0" fontId="81" fillId="0" borderId="0" xfId="0" applyFont="1" applyAlignment="1">
      <alignment horizontal="center"/>
    </xf>
    <xf numFmtId="0" fontId="91" fillId="0" borderId="0" xfId="0" applyFont="1" applyAlignment="1">
      <alignment/>
    </xf>
    <xf numFmtId="0" fontId="336" fillId="0" borderId="0" xfId="0" applyFont="1" applyAlignment="1">
      <alignment horizontal="center"/>
    </xf>
    <xf numFmtId="1" fontId="81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shrinkToFit="1"/>
    </xf>
    <xf numFmtId="185" fontId="18" fillId="0" borderId="0" xfId="0" applyNumberFormat="1" applyFont="1" applyAlignment="1">
      <alignment horizontal="center"/>
    </xf>
    <xf numFmtId="185" fontId="18" fillId="0" borderId="0" xfId="0" applyNumberFormat="1" applyFont="1" applyAlignment="1">
      <alignment/>
    </xf>
    <xf numFmtId="1" fontId="18" fillId="0" borderId="0" xfId="0" applyNumberFormat="1" applyFont="1" applyAlignment="1">
      <alignment/>
    </xf>
    <xf numFmtId="1" fontId="18" fillId="0" borderId="0" xfId="0" applyNumberFormat="1" applyFont="1" applyAlignment="1">
      <alignment shrinkToFit="1"/>
    </xf>
    <xf numFmtId="0" fontId="368" fillId="0" borderId="0" xfId="55" applyFont="1" applyAlignment="1">
      <alignment horizontal="center"/>
      <protection/>
    </xf>
    <xf numFmtId="0" fontId="78" fillId="0" borderId="0" xfId="55" applyFont="1" applyAlignment="1">
      <alignment horizontal="center"/>
      <protection/>
    </xf>
    <xf numFmtId="0" fontId="78" fillId="0" borderId="0" xfId="55" applyFont="1">
      <alignment/>
      <protection/>
    </xf>
    <xf numFmtId="0" fontId="336" fillId="0" borderId="0" xfId="55" applyFont="1" applyAlignment="1">
      <alignment horizontal="center" vertical="center"/>
      <protection/>
    </xf>
    <xf numFmtId="0" fontId="7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92" fillId="0" borderId="0" xfId="0" applyFont="1" applyAlignment="1">
      <alignment/>
    </xf>
    <xf numFmtId="0" fontId="57" fillId="0" borderId="0" xfId="0" applyFont="1" applyAlignment="1">
      <alignment horizontal="center"/>
    </xf>
    <xf numFmtId="14" fontId="18" fillId="0" borderId="0" xfId="0" applyNumberFormat="1" applyFont="1" applyAlignment="1">
      <alignment horizontal="right"/>
    </xf>
    <xf numFmtId="0" fontId="333" fillId="0" borderId="0" xfId="55" applyFont="1" applyAlignment="1">
      <alignment horizontal="center" vertical="center"/>
      <protection/>
    </xf>
    <xf numFmtId="14" fontId="18" fillId="0" borderId="0" xfId="0" applyNumberFormat="1" applyFont="1" applyAlignment="1">
      <alignment/>
    </xf>
    <xf numFmtId="1" fontId="18" fillId="7" borderId="37" xfId="0" applyNumberFormat="1" applyFont="1" applyFill="1" applyBorder="1" applyAlignment="1">
      <alignment horizontal="center" shrinkToFit="1"/>
    </xf>
    <xf numFmtId="0" fontId="54" fillId="7" borderId="26" xfId="0" applyFont="1" applyFill="1" applyBorder="1" applyAlignment="1">
      <alignment horizontal="center"/>
    </xf>
    <xf numFmtId="0" fontId="18" fillId="7" borderId="38" xfId="0" applyFont="1" applyFill="1" applyBorder="1" applyAlignment="1">
      <alignment shrinkToFit="1"/>
    </xf>
    <xf numFmtId="185" fontId="18" fillId="49" borderId="37" xfId="0" applyNumberFormat="1" applyFont="1" applyFill="1" applyBorder="1" applyAlignment="1">
      <alignment horizontal="center"/>
    </xf>
    <xf numFmtId="185" fontId="18" fillId="49" borderId="26" xfId="0" applyNumberFormat="1" applyFont="1" applyFill="1" applyBorder="1" applyAlignment="1">
      <alignment horizontal="center"/>
    </xf>
    <xf numFmtId="49" fontId="18" fillId="0" borderId="37" xfId="0" applyNumberFormat="1" applyFont="1" applyBorder="1" applyAlignment="1">
      <alignment/>
    </xf>
    <xf numFmtId="49" fontId="18" fillId="0" borderId="26" xfId="0" applyNumberFormat="1" applyFont="1" applyBorder="1" applyAlignment="1">
      <alignment horizontal="center"/>
    </xf>
    <xf numFmtId="0" fontId="18" fillId="0" borderId="38" xfId="0" applyFont="1" applyBorder="1" applyAlignment="1">
      <alignment/>
    </xf>
    <xf numFmtId="1" fontId="54" fillId="0" borderId="39" xfId="0" applyNumberFormat="1" applyFont="1" applyBorder="1" applyAlignment="1">
      <alignment horizontal="center"/>
    </xf>
    <xf numFmtId="1" fontId="18" fillId="0" borderId="39" xfId="0" applyNumberFormat="1" applyFont="1" applyBorder="1" applyAlignment="1">
      <alignment shrinkToFit="1"/>
    </xf>
    <xf numFmtId="0" fontId="369" fillId="51" borderId="40" xfId="55" applyFont="1" applyFill="1" applyBorder="1" applyAlignment="1">
      <alignment horizontal="center" vertical="center" shrinkToFit="1"/>
      <protection/>
    </xf>
    <xf numFmtId="0" fontId="93" fillId="51" borderId="40" xfId="55" applyFont="1" applyFill="1" applyBorder="1" applyAlignment="1">
      <alignment horizontal="center" vertical="center" shrinkToFit="1"/>
      <protection/>
    </xf>
    <xf numFmtId="0" fontId="93" fillId="51" borderId="41" xfId="55" applyFont="1" applyFill="1" applyBorder="1" applyAlignment="1">
      <alignment horizontal="center" vertical="center"/>
      <protection/>
    </xf>
    <xf numFmtId="0" fontId="93" fillId="51" borderId="41" xfId="55" applyFont="1" applyFill="1" applyBorder="1" applyAlignment="1">
      <alignment horizontal="center" vertical="center" shrinkToFit="1"/>
      <protection/>
    </xf>
    <xf numFmtId="0" fontId="93" fillId="52" borderId="41" xfId="55" applyFont="1" applyFill="1" applyBorder="1" applyAlignment="1">
      <alignment horizontal="center" vertical="center"/>
      <protection/>
    </xf>
    <xf numFmtId="0" fontId="78" fillId="0" borderId="42" xfId="0" applyFont="1" applyBorder="1" applyAlignment="1">
      <alignment horizontal="center"/>
    </xf>
    <xf numFmtId="0" fontId="78" fillId="0" borderId="42" xfId="0" applyFont="1" applyBorder="1" applyAlignment="1">
      <alignment horizontal="center" shrinkToFit="1"/>
    </xf>
    <xf numFmtId="0" fontId="78" fillId="0" borderId="37" xfId="0" applyFont="1" applyBorder="1" applyAlignment="1">
      <alignment horizontal="center"/>
    </xf>
    <xf numFmtId="0" fontId="78" fillId="0" borderId="26" xfId="0" applyFont="1" applyBorder="1" applyAlignment="1">
      <alignment horizontal="center"/>
    </xf>
    <xf numFmtId="0" fontId="78" fillId="0" borderId="38" xfId="0" applyFont="1" applyBorder="1" applyAlignment="1">
      <alignment horizontal="center"/>
    </xf>
    <xf numFmtId="1" fontId="79" fillId="0" borderId="12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" fontId="18" fillId="7" borderId="10" xfId="0" applyNumberFormat="1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/>
    </xf>
    <xf numFmtId="0" fontId="18" fillId="7" borderId="10" xfId="0" applyFont="1" applyFill="1" applyBorder="1" applyAlignment="1">
      <alignment horizontal="center" shrinkToFit="1"/>
    </xf>
    <xf numFmtId="1" fontId="18" fillId="49" borderId="10" xfId="0" applyNumberFormat="1" applyFont="1" applyFill="1" applyBorder="1" applyAlignment="1">
      <alignment horizontal="center"/>
    </xf>
    <xf numFmtId="1" fontId="18" fillId="49" borderId="12" xfId="0" applyNumberFormat="1" applyFont="1" applyFill="1" applyBorder="1" applyAlignment="1">
      <alignment horizontal="center"/>
    </xf>
    <xf numFmtId="1" fontId="54" fillId="49" borderId="42" xfId="0" applyNumberFormat="1" applyFont="1" applyFill="1" applyBorder="1" applyAlignment="1">
      <alignment horizontal="center" shrinkToFit="1"/>
    </xf>
    <xf numFmtId="49" fontId="18" fillId="0" borderId="13" xfId="0" applyNumberFormat="1" applyFont="1" applyBorder="1" applyAlignment="1">
      <alignment horizontal="center" shrinkToFit="1"/>
    </xf>
    <xf numFmtId="1" fontId="54" fillId="0" borderId="13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shrinkToFit="1"/>
    </xf>
    <xf numFmtId="0" fontId="369" fillId="51" borderId="43" xfId="55" applyFont="1" applyFill="1" applyBorder="1" applyAlignment="1">
      <alignment horizontal="center" vertical="center" shrinkToFit="1"/>
      <protection/>
    </xf>
    <xf numFmtId="0" fontId="93" fillId="51" borderId="43" xfId="55" applyFont="1" applyFill="1" applyBorder="1" applyAlignment="1">
      <alignment horizontal="center" vertical="center" shrinkToFit="1"/>
      <protection/>
    </xf>
    <xf numFmtId="0" fontId="94" fillId="51" borderId="41" xfId="55" applyFont="1" applyFill="1" applyBorder="1" applyAlignment="1">
      <alignment horizontal="center" vertical="center"/>
      <protection/>
    </xf>
    <xf numFmtId="0" fontId="78" fillId="0" borderId="20" xfId="0" applyFont="1" applyBorder="1" applyAlignment="1">
      <alignment horizontal="center"/>
    </xf>
    <xf numFmtId="0" fontId="78" fillId="0" borderId="11" xfId="0" applyFont="1" applyBorder="1" applyAlignment="1">
      <alignment horizontal="center" shrinkToFit="1"/>
    </xf>
    <xf numFmtId="0" fontId="78" fillId="53" borderId="21" xfId="0" applyFont="1" applyFill="1" applyBorder="1" applyAlignment="1">
      <alignment horizontal="center"/>
    </xf>
    <xf numFmtId="0" fontId="95" fillId="53" borderId="21" xfId="0" applyFont="1" applyFill="1" applyBorder="1" applyAlignment="1">
      <alignment horizontal="center"/>
    </xf>
    <xf numFmtId="0" fontId="96" fillId="53" borderId="21" xfId="0" applyFont="1" applyFill="1" applyBorder="1" applyAlignment="1">
      <alignment horizontal="center"/>
    </xf>
    <xf numFmtId="0" fontId="78" fillId="0" borderId="10" xfId="0" applyFont="1" applyBorder="1" applyAlignment="1">
      <alignment horizontal="center"/>
    </xf>
    <xf numFmtId="1" fontId="79" fillId="0" borderId="11" xfId="0" applyNumberFormat="1" applyFont="1" applyBorder="1" applyAlignment="1">
      <alignment horizontal="center"/>
    </xf>
    <xf numFmtId="1" fontId="97" fillId="0" borderId="41" xfId="0" applyNumberFormat="1" applyFont="1" applyBorder="1" applyAlignment="1">
      <alignment horizontal="center" vertical="center"/>
    </xf>
    <xf numFmtId="0" fontId="370" fillId="0" borderId="41" xfId="0" applyFont="1" applyBorder="1" applyAlignment="1">
      <alignment horizontal="left" vertical="center" shrinkToFit="1"/>
    </xf>
    <xf numFmtId="0" fontId="97" fillId="0" borderId="44" xfId="0" applyFont="1" applyBorder="1" applyAlignment="1">
      <alignment horizontal="center" vertical="center" shrinkToFit="1"/>
    </xf>
    <xf numFmtId="185" fontId="54" fillId="0" borderId="10" xfId="0" applyNumberFormat="1" applyFont="1" applyBorder="1" applyAlignment="1">
      <alignment horizontal="center" shrinkToFit="1"/>
    </xf>
    <xf numFmtId="185" fontId="339" fillId="0" borderId="10" xfId="0" applyNumberFormat="1" applyFont="1" applyBorder="1" applyAlignment="1">
      <alignment horizontal="center"/>
    </xf>
    <xf numFmtId="185" fontId="54" fillId="0" borderId="10" xfId="0" applyNumberFormat="1" applyFont="1" applyBorder="1" applyAlignment="1">
      <alignment horizontal="center"/>
    </xf>
    <xf numFmtId="185" fontId="333" fillId="41" borderId="10" xfId="0" applyNumberFormat="1" applyFont="1" applyFill="1" applyBorder="1" applyAlignment="1">
      <alignment horizontal="center"/>
    </xf>
    <xf numFmtId="185" fontId="26" fillId="0" borderId="10" xfId="0" applyNumberFormat="1" applyFont="1" applyBorder="1" applyAlignment="1">
      <alignment horizontal="center"/>
    </xf>
    <xf numFmtId="0" fontId="97" fillId="0" borderId="41" xfId="0" applyFont="1" applyBorder="1" applyAlignment="1">
      <alignment horizontal="center" vertical="center"/>
    </xf>
    <xf numFmtId="1" fontId="339" fillId="0" borderId="10" xfId="0" applyNumberFormat="1" applyFont="1" applyBorder="1" applyAlignment="1">
      <alignment horizontal="center"/>
    </xf>
    <xf numFmtId="0" fontId="97" fillId="0" borderId="10" xfId="0" applyFont="1" applyBorder="1" applyAlignment="1">
      <alignment horizontal="center" vertical="center"/>
    </xf>
    <xf numFmtId="0" fontId="371" fillId="0" borderId="41" xfId="55" applyFont="1" applyBorder="1" applyAlignment="1">
      <alignment horizontal="center" vertical="center"/>
      <protection/>
    </xf>
    <xf numFmtId="0" fontId="94" fillId="0" borderId="41" xfId="55" applyFont="1" applyBorder="1" applyAlignment="1">
      <alignment horizontal="center" vertical="center"/>
      <protection/>
    </xf>
    <xf numFmtId="0" fontId="93" fillId="0" borderId="41" xfId="55" applyFont="1" applyBorder="1" applyAlignment="1">
      <alignment horizontal="left" vertical="center"/>
      <protection/>
    </xf>
    <xf numFmtId="0" fontId="81" fillId="0" borderId="12" xfId="0" applyFont="1" applyBorder="1" applyAlignment="1">
      <alignment horizontal="center"/>
    </xf>
    <xf numFmtId="0" fontId="49" fillId="0" borderId="12" xfId="0" applyFont="1" applyBorder="1" applyAlignment="1">
      <alignment horizontal="left" shrinkToFit="1"/>
    </xf>
    <xf numFmtId="0" fontId="98" fillId="53" borderId="39" xfId="0" applyFont="1" applyFill="1" applyBorder="1" applyAlignment="1">
      <alignment horizontal="center"/>
    </xf>
    <xf numFmtId="0" fontId="99" fillId="53" borderId="39" xfId="0" applyFont="1" applyFill="1" applyBorder="1" applyAlignment="1">
      <alignment horizontal="center"/>
    </xf>
    <xf numFmtId="0" fontId="100" fillId="53" borderId="39" xfId="0" applyFont="1" applyFill="1" applyBorder="1" applyAlignment="1">
      <alignment horizontal="center"/>
    </xf>
    <xf numFmtId="0" fontId="101" fillId="0" borderId="12" xfId="0" applyFont="1" applyBorder="1" applyAlignment="1">
      <alignment horizontal="center"/>
    </xf>
    <xf numFmtId="0" fontId="101" fillId="0" borderId="14" xfId="0" applyFont="1" applyBorder="1" applyAlignment="1">
      <alignment horizontal="center"/>
    </xf>
    <xf numFmtId="0" fontId="372" fillId="0" borderId="13" xfId="0" applyFont="1" applyBorder="1" applyAlignment="1">
      <alignment horizontal="center"/>
    </xf>
    <xf numFmtId="1" fontId="373" fillId="0" borderId="12" xfId="0" applyNumberFormat="1" applyFont="1" applyBorder="1" applyAlignment="1">
      <alignment horizontal="center"/>
    </xf>
    <xf numFmtId="0" fontId="370" fillId="0" borderId="11" xfId="0" applyFont="1" applyBorder="1" applyAlignment="1">
      <alignment horizontal="left" vertical="center" shrinkToFit="1"/>
    </xf>
    <xf numFmtId="0" fontId="81" fillId="0" borderId="11" xfId="0" applyFont="1" applyBorder="1" applyAlignment="1">
      <alignment horizontal="center"/>
    </xf>
    <xf numFmtId="0" fontId="48" fillId="34" borderId="11" xfId="0" applyFont="1" applyFill="1" applyBorder="1" applyAlignment="1">
      <alignment horizontal="right" shrinkToFit="1"/>
    </xf>
    <xf numFmtId="0" fontId="98" fillId="53" borderId="21" xfId="0" applyFont="1" applyFill="1" applyBorder="1" applyAlignment="1">
      <alignment horizontal="center"/>
    </xf>
    <xf numFmtId="0" fontId="99" fillId="53" borderId="21" xfId="0" applyFont="1" applyFill="1" applyBorder="1" applyAlignment="1">
      <alignment horizontal="center"/>
    </xf>
    <xf numFmtId="0" fontId="100" fillId="53" borderId="21" xfId="0" applyFont="1" applyFill="1" applyBorder="1" applyAlignment="1">
      <alignment horizontal="center"/>
    </xf>
    <xf numFmtId="0" fontId="374" fillId="34" borderId="21" xfId="0" applyFont="1" applyFill="1" applyBorder="1" applyAlignment="1">
      <alignment horizontal="center"/>
    </xf>
    <xf numFmtId="0" fontId="81" fillId="34" borderId="22" xfId="0" applyFont="1" applyFill="1" applyBorder="1" applyAlignment="1">
      <alignment horizontal="center"/>
    </xf>
    <xf numFmtId="0" fontId="81" fillId="34" borderId="20" xfId="0" applyFont="1" applyFill="1" applyBorder="1" applyAlignment="1">
      <alignment horizontal="center"/>
    </xf>
    <xf numFmtId="0" fontId="372" fillId="0" borderId="11" xfId="0" applyFont="1" applyBorder="1" applyAlignment="1">
      <alignment horizontal="center"/>
    </xf>
    <xf numFmtId="1" fontId="373" fillId="0" borderId="11" xfId="0" applyNumberFormat="1" applyFont="1" applyBorder="1" applyAlignment="1">
      <alignment horizontal="center"/>
    </xf>
    <xf numFmtId="0" fontId="360" fillId="0" borderId="11" xfId="0" applyFont="1" applyBorder="1" applyAlignment="1">
      <alignment horizontal="left" vertical="center" shrinkToFit="1"/>
    </xf>
    <xf numFmtId="185" fontId="339" fillId="0" borderId="10" xfId="0" applyNumberFormat="1" applyFont="1" applyBorder="1" applyAlignment="1">
      <alignment horizontal="center" shrinkToFit="1"/>
    </xf>
    <xf numFmtId="1" fontId="370" fillId="0" borderId="10" xfId="0" applyNumberFormat="1" applyFont="1" applyBorder="1" applyAlignment="1">
      <alignment horizontal="center"/>
    </xf>
    <xf numFmtId="0" fontId="369" fillId="0" borderId="41" xfId="55" applyFont="1" applyBorder="1" applyAlignment="1">
      <alignment horizontal="center" vertical="center"/>
      <protection/>
    </xf>
    <xf numFmtId="0" fontId="94" fillId="0" borderId="41" xfId="55" applyFont="1" applyBorder="1" applyAlignment="1">
      <alignment horizontal="left" vertical="center"/>
      <protection/>
    </xf>
    <xf numFmtId="0" fontId="81" fillId="34" borderId="21" xfId="0" applyFont="1" applyFill="1" applyBorder="1" applyAlignment="1">
      <alignment horizontal="center"/>
    </xf>
    <xf numFmtId="0" fontId="81" fillId="34" borderId="11" xfId="0" applyFont="1" applyFill="1" applyBorder="1" applyAlignment="1">
      <alignment horizontal="center"/>
    </xf>
    <xf numFmtId="0" fontId="360" fillId="0" borderId="41" xfId="0" applyFont="1" applyBorder="1" applyAlignment="1">
      <alignment horizontal="left" vertical="center" shrinkToFit="1"/>
    </xf>
    <xf numFmtId="49" fontId="336" fillId="0" borderId="12" xfId="0" applyNumberFormat="1" applyFont="1" applyBorder="1" applyAlignment="1">
      <alignment horizontal="left"/>
    </xf>
    <xf numFmtId="0" fontId="372" fillId="0" borderId="12" xfId="0" applyFont="1" applyBorder="1" applyAlignment="1">
      <alignment horizontal="center"/>
    </xf>
    <xf numFmtId="0" fontId="81" fillId="34" borderId="11" xfId="0" applyFont="1" applyFill="1" applyBorder="1" applyAlignment="1">
      <alignment horizontal="center"/>
    </xf>
    <xf numFmtId="1" fontId="372" fillId="0" borderId="11" xfId="0" applyNumberFormat="1" applyFont="1" applyBorder="1" applyAlignment="1">
      <alignment horizontal="center"/>
    </xf>
    <xf numFmtId="1" fontId="372" fillId="0" borderId="12" xfId="0" applyNumberFormat="1" applyFont="1" applyBorder="1" applyAlignment="1">
      <alignment horizontal="center"/>
    </xf>
    <xf numFmtId="1" fontId="372" fillId="0" borderId="13" xfId="0" applyNumberFormat="1" applyFont="1" applyBorder="1" applyAlignment="1">
      <alignment horizontal="center"/>
    </xf>
    <xf numFmtId="0" fontId="48" fillId="34" borderId="13" xfId="0" applyFont="1" applyFill="1" applyBorder="1" applyAlignment="1">
      <alignment horizontal="right" shrinkToFit="1"/>
    </xf>
    <xf numFmtId="0" fontId="99" fillId="53" borderId="16" xfId="0" applyFont="1" applyFill="1" applyBorder="1" applyAlignment="1">
      <alignment horizontal="center"/>
    </xf>
    <xf numFmtId="0" fontId="100" fillId="53" borderId="16" xfId="0" applyFont="1" applyFill="1" applyBorder="1" applyAlignment="1">
      <alignment horizontal="center"/>
    </xf>
    <xf numFmtId="0" fontId="375" fillId="0" borderId="11" xfId="0" applyFont="1" applyBorder="1" applyAlignment="1">
      <alignment horizontal="left" vertical="center" shrinkToFit="1"/>
    </xf>
    <xf numFmtId="0" fontId="98" fillId="53" borderId="16" xfId="0" applyFont="1" applyFill="1" applyBorder="1" applyAlignment="1">
      <alignment horizontal="center"/>
    </xf>
    <xf numFmtId="0" fontId="81" fillId="34" borderId="16" xfId="0" applyFont="1" applyFill="1" applyBorder="1" applyAlignment="1">
      <alignment horizontal="center"/>
    </xf>
    <xf numFmtId="0" fontId="81" fillId="34" borderId="13" xfId="0" applyFont="1" applyFill="1" applyBorder="1" applyAlignment="1">
      <alignment horizontal="center"/>
    </xf>
    <xf numFmtId="0" fontId="101" fillId="40" borderId="12" xfId="0" applyFont="1" applyFill="1" applyBorder="1" applyAlignment="1">
      <alignment horizontal="center"/>
    </xf>
    <xf numFmtId="49" fontId="376" fillId="0" borderId="12" xfId="0" applyNumberFormat="1" applyFont="1" applyBorder="1" applyAlignment="1">
      <alignment horizontal="left"/>
    </xf>
    <xf numFmtId="0" fontId="81" fillId="0" borderId="37" xfId="0" applyFont="1" applyBorder="1" applyAlignment="1">
      <alignment horizontal="left"/>
    </xf>
    <xf numFmtId="0" fontId="81" fillId="0" borderId="38" xfId="0" applyFont="1" applyBorder="1" applyAlignment="1">
      <alignment horizontal="left"/>
    </xf>
    <xf numFmtId="0" fontId="102" fillId="53" borderId="10" xfId="0" applyFont="1" applyFill="1" applyBorder="1" applyAlignment="1">
      <alignment horizontal="center"/>
    </xf>
    <xf numFmtId="0" fontId="103" fillId="53" borderId="10" xfId="0" applyFont="1" applyFill="1" applyBorder="1" applyAlignment="1">
      <alignment horizontal="center"/>
    </xf>
    <xf numFmtId="0" fontId="104" fillId="53" borderId="10" xfId="0" applyFont="1" applyFill="1" applyBorder="1" applyAlignment="1">
      <alignment horizontal="center"/>
    </xf>
    <xf numFmtId="0" fontId="81" fillId="42" borderId="37" xfId="0" applyFont="1" applyFill="1" applyBorder="1" applyAlignment="1">
      <alignment horizontal="center"/>
    </xf>
    <xf numFmtId="0" fontId="81" fillId="42" borderId="26" xfId="0" applyFont="1" applyFill="1" applyBorder="1" applyAlignment="1">
      <alignment horizontal="center"/>
    </xf>
    <xf numFmtId="1" fontId="81" fillId="42" borderId="38" xfId="0" applyNumberFormat="1" applyFont="1" applyFill="1" applyBorder="1" applyAlignment="1">
      <alignment horizontal="center"/>
    </xf>
    <xf numFmtId="0" fontId="97" fillId="0" borderId="10" xfId="0" applyFont="1" applyBorder="1" applyAlignment="1">
      <alignment horizontal="center" vertical="center" shrinkToFit="1"/>
    </xf>
    <xf numFmtId="185" fontId="377" fillId="54" borderId="10" xfId="0" applyNumberFormat="1" applyFont="1" applyFill="1" applyBorder="1" applyAlignment="1">
      <alignment horizontal="center"/>
    </xf>
    <xf numFmtId="0" fontId="94" fillId="55" borderId="41" xfId="55" applyFont="1" applyFill="1" applyBorder="1" applyAlignment="1">
      <alignment horizontal="center" vertical="center"/>
      <protection/>
    </xf>
    <xf numFmtId="0" fontId="105" fillId="0" borderId="0" xfId="0" applyFont="1" applyAlignment="1">
      <alignment horizontal="center"/>
    </xf>
    <xf numFmtId="1" fontId="105" fillId="0" borderId="0" xfId="0" applyNumberFormat="1" applyFont="1" applyAlignment="1">
      <alignment horizontal="center"/>
    </xf>
    <xf numFmtId="0" fontId="360" fillId="0" borderId="10" xfId="0" applyFont="1" applyBorder="1" applyAlignment="1">
      <alignment horizontal="left" vertical="center" shrinkToFit="1"/>
    </xf>
    <xf numFmtId="0" fontId="81" fillId="0" borderId="0" xfId="0" applyFont="1" applyAlignment="1">
      <alignment horizontal="left"/>
    </xf>
    <xf numFmtId="0" fontId="106" fillId="0" borderId="0" xfId="0" applyFont="1" applyAlignment="1">
      <alignment horizontal="center"/>
    </xf>
    <xf numFmtId="185" fontId="377" fillId="54" borderId="10" xfId="0" applyNumberFormat="1" applyFont="1" applyFill="1" applyBorder="1" applyAlignment="1">
      <alignment horizontal="center" shrinkToFit="1"/>
    </xf>
    <xf numFmtId="1" fontId="97" fillId="40" borderId="41" xfId="0" applyNumberFormat="1" applyFont="1" applyFill="1" applyBorder="1" applyAlignment="1">
      <alignment horizontal="center" vertical="center"/>
    </xf>
    <xf numFmtId="185" fontId="378" fillId="40" borderId="10" xfId="0" applyNumberFormat="1" applyFont="1" applyFill="1" applyBorder="1" applyAlignment="1">
      <alignment horizontal="center" shrinkToFit="1"/>
    </xf>
    <xf numFmtId="185" fontId="378" fillId="40" borderId="10" xfId="0" applyNumberFormat="1" applyFont="1" applyFill="1" applyBorder="1" applyAlignment="1">
      <alignment horizontal="center"/>
    </xf>
    <xf numFmtId="0" fontId="94" fillId="12" borderId="41" xfId="55" applyFont="1" applyFill="1" applyBorder="1" applyAlignment="1">
      <alignment horizontal="center" vertical="center"/>
      <protection/>
    </xf>
    <xf numFmtId="0" fontId="375" fillId="0" borderId="10" xfId="0" applyFont="1" applyBorder="1" applyAlignment="1">
      <alignment horizontal="left" vertical="center" shrinkToFit="1"/>
    </xf>
    <xf numFmtId="1" fontId="334" fillId="0" borderId="0" xfId="0" applyNumberFormat="1" applyFont="1" applyAlignment="1">
      <alignment horizontal="center"/>
    </xf>
    <xf numFmtId="0" fontId="334" fillId="0" borderId="0" xfId="0" applyFont="1" applyAlignment="1">
      <alignment horizontal="left"/>
    </xf>
    <xf numFmtId="0" fontId="334" fillId="0" borderId="0" xfId="0" applyFont="1" applyAlignment="1">
      <alignment horizontal="center" shrinkToFit="1"/>
    </xf>
    <xf numFmtId="185" fontId="334" fillId="0" borderId="0" xfId="0" applyNumberFormat="1" applyFont="1" applyAlignment="1">
      <alignment horizontal="center"/>
    </xf>
    <xf numFmtId="185" fontId="334" fillId="0" borderId="0" xfId="0" applyNumberFormat="1" applyFont="1" applyAlignment="1">
      <alignment/>
    </xf>
    <xf numFmtId="0" fontId="334" fillId="0" borderId="0" xfId="0" applyFont="1" applyAlignment="1">
      <alignment/>
    </xf>
    <xf numFmtId="1" fontId="334" fillId="0" borderId="0" xfId="0" applyNumberFormat="1" applyFont="1" applyAlignment="1">
      <alignment/>
    </xf>
    <xf numFmtId="1" fontId="334" fillId="0" borderId="0" xfId="0" applyNumberFormat="1" applyFont="1" applyAlignment="1">
      <alignment shrinkToFit="1"/>
    </xf>
    <xf numFmtId="0" fontId="379" fillId="0" borderId="0" xfId="55" applyFont="1" applyAlignment="1">
      <alignment horizontal="left" vertical="center"/>
      <protection/>
    </xf>
    <xf numFmtId="49" fontId="334" fillId="0" borderId="0" xfId="0" applyNumberFormat="1" applyFont="1" applyBorder="1" applyAlignment="1">
      <alignment horizontal="left" vertical="center"/>
    </xf>
    <xf numFmtId="1" fontId="334" fillId="0" borderId="0" xfId="0" applyNumberFormat="1" applyFont="1" applyAlignment="1">
      <alignment/>
    </xf>
    <xf numFmtId="0" fontId="379" fillId="0" borderId="0" xfId="55" applyFont="1" applyAlignment="1">
      <alignment horizontal="center"/>
      <protection/>
    </xf>
    <xf numFmtId="49" fontId="334" fillId="0" borderId="0" xfId="0" applyNumberFormat="1" applyFont="1" applyAlignment="1">
      <alignment/>
    </xf>
    <xf numFmtId="0" fontId="334" fillId="0" borderId="0" xfId="0" applyFont="1" applyAlignment="1">
      <alignment horizontal="center"/>
    </xf>
    <xf numFmtId="1" fontId="380" fillId="0" borderId="0" xfId="0" applyNumberFormat="1" applyFont="1" applyAlignment="1">
      <alignment horizontal="center"/>
    </xf>
    <xf numFmtId="0" fontId="380" fillId="0" borderId="0" xfId="0" applyFont="1" applyAlignment="1">
      <alignment horizontal="left"/>
    </xf>
    <xf numFmtId="0" fontId="38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41" fillId="0" borderId="12" xfId="0" applyFont="1" applyBorder="1" applyAlignment="1">
      <alignment horizontal="left" shrinkToFit="1"/>
    </xf>
    <xf numFmtId="49" fontId="341" fillId="0" borderId="12" xfId="0" applyNumberFormat="1" applyFont="1" applyBorder="1" applyAlignment="1">
      <alignment horizontal="left"/>
    </xf>
    <xf numFmtId="0" fontId="381" fillId="0" borderId="10" xfId="0" applyFont="1" applyBorder="1" applyAlignment="1">
      <alignment horizontal="center"/>
    </xf>
    <xf numFmtId="0" fontId="382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07" fillId="40" borderId="10" xfId="0" applyNumberFormat="1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/>
    </xf>
    <xf numFmtId="1" fontId="9" fillId="40" borderId="10" xfId="0" applyNumberFormat="1" applyFont="1" applyFill="1" applyBorder="1" applyAlignment="1">
      <alignment horizontal="center" vertical="center" wrapText="1"/>
    </xf>
    <xf numFmtId="49" fontId="4" fillId="0" borderId="0" xfId="54" applyNumberFormat="1" applyFont="1" applyBorder="1" applyAlignment="1">
      <alignment horizontal="right" vertical="center"/>
      <protection/>
    </xf>
    <xf numFmtId="0" fontId="108" fillId="0" borderId="0" xfId="54" applyFont="1" applyAlignment="1">
      <alignment horizontal="center" vertical="center"/>
      <protection/>
    </xf>
    <xf numFmtId="49" fontId="4" fillId="0" borderId="0" xfId="54" applyNumberFormat="1" applyFont="1" applyAlignment="1">
      <alignment horizontal="center" vertical="center"/>
      <protection/>
    </xf>
    <xf numFmtId="0" fontId="109" fillId="0" borderId="0" xfId="54" applyFont="1" applyAlignment="1">
      <alignment horizontal="center" vertical="center"/>
      <protection/>
    </xf>
    <xf numFmtId="49" fontId="4" fillId="0" borderId="0" xfId="54" applyNumberFormat="1" applyFont="1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83" fillId="0" borderId="22" xfId="54" applyFont="1" applyBorder="1" applyAlignment="1">
      <alignment horizontal="center" vertical="center"/>
      <protection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center" vertical="center"/>
      <protection/>
    </xf>
    <xf numFmtId="49" fontId="111" fillId="38" borderId="0" xfId="54" applyNumberFormat="1" applyFont="1" applyFill="1" applyBorder="1" applyAlignment="1">
      <alignment horizontal="right" vertical="center"/>
      <protection/>
    </xf>
    <xf numFmtId="49" fontId="6" fillId="0" borderId="22" xfId="54" applyNumberFormat="1" applyFont="1" applyBorder="1" applyAlignment="1">
      <alignment horizontal="center" vertical="center"/>
      <protection/>
    </xf>
    <xf numFmtId="0" fontId="6" fillId="0" borderId="22" xfId="54" applyFont="1" applyBorder="1" applyAlignment="1">
      <alignment horizontal="center" vertical="center"/>
      <protection/>
    </xf>
    <xf numFmtId="49" fontId="112" fillId="0" borderId="0" xfId="54" applyNumberFormat="1" applyFont="1" applyAlignment="1">
      <alignment horizontal="center" vertical="center"/>
      <protection/>
    </xf>
    <xf numFmtId="49" fontId="4" fillId="0" borderId="10" xfId="54" applyNumberFormat="1" applyFont="1" applyBorder="1" applyAlignment="1">
      <alignment horizontal="center" vertical="center"/>
      <protection/>
    </xf>
    <xf numFmtId="1" fontId="4" fillId="0" borderId="21" xfId="54" applyNumberFormat="1" applyFont="1" applyBorder="1" applyAlignment="1">
      <alignment horizontal="center" vertical="center"/>
      <protection/>
    </xf>
    <xf numFmtId="0" fontId="113" fillId="0" borderId="0" xfId="54" applyFont="1" applyBorder="1" applyAlignment="1">
      <alignment horizontal="right" vertical="center"/>
      <protection/>
    </xf>
    <xf numFmtId="49" fontId="6" fillId="0" borderId="0" xfId="54" applyNumberFormat="1" applyFont="1" applyAlignment="1">
      <alignment horizontal="center" vertical="center"/>
      <protection/>
    </xf>
    <xf numFmtId="49" fontId="15" fillId="56" borderId="45" xfId="54" applyNumberFormat="1" applyFont="1" applyFill="1" applyBorder="1" applyAlignment="1">
      <alignment horizontal="right" vertical="center"/>
      <protection/>
    </xf>
    <xf numFmtId="0" fontId="6" fillId="0" borderId="46" xfId="54" applyFont="1" applyBorder="1" applyAlignment="1">
      <alignment horizontal="center" vertical="center"/>
      <protection/>
    </xf>
    <xf numFmtId="49" fontId="9" fillId="0" borderId="0" xfId="54" applyNumberFormat="1" applyFont="1" applyAlignment="1">
      <alignment horizontal="center" vertical="center"/>
      <protection/>
    </xf>
    <xf numFmtId="0" fontId="9" fillId="0" borderId="0" xfId="54" applyFont="1" applyBorder="1" applyAlignment="1">
      <alignment horizontal="right" vertical="center"/>
      <protection/>
    </xf>
    <xf numFmtId="49" fontId="6" fillId="0" borderId="47" xfId="54" applyNumberFormat="1" applyFont="1" applyBorder="1" applyAlignment="1">
      <alignment horizontal="center" vertical="center"/>
      <protection/>
    </xf>
    <xf numFmtId="0" fontId="384" fillId="0" borderId="0" xfId="54" applyFont="1" applyAlignment="1">
      <alignment horizontal="center" vertical="center"/>
      <protection/>
    </xf>
    <xf numFmtId="49" fontId="6" fillId="57" borderId="48" xfId="54" applyNumberFormat="1" applyFont="1" applyFill="1" applyBorder="1" applyAlignment="1">
      <alignment horizontal="right" vertical="center"/>
      <protection/>
    </xf>
    <xf numFmtId="0" fontId="9" fillId="0" borderId="0" xfId="54" applyFont="1" applyAlignment="1">
      <alignment horizontal="right" vertical="center"/>
      <protection/>
    </xf>
    <xf numFmtId="0" fontId="6" fillId="0" borderId="0" xfId="54" applyFont="1" applyBorder="1" applyAlignment="1">
      <alignment horizontal="center" vertical="center"/>
      <protection/>
    </xf>
    <xf numFmtId="49" fontId="6" fillId="0" borderId="0" xfId="54" applyNumberFormat="1" applyFont="1" applyBorder="1" applyAlignment="1">
      <alignment horizontal="center" vertical="center"/>
      <protection/>
    </xf>
    <xf numFmtId="49" fontId="114" fillId="0" borderId="0" xfId="54" applyNumberFormat="1" applyFont="1" applyAlignment="1">
      <alignment horizontal="center" vertical="center"/>
      <protection/>
    </xf>
    <xf numFmtId="49" fontId="6" fillId="0" borderId="45" xfId="54" applyNumberFormat="1" applyFont="1" applyBorder="1" applyAlignment="1">
      <alignment horizontal="right" vertical="center"/>
      <protection/>
    </xf>
    <xf numFmtId="49" fontId="6" fillId="0" borderId="14" xfId="54" applyNumberFormat="1" applyFont="1" applyBorder="1" applyAlignment="1">
      <alignment horizontal="center" vertical="center"/>
      <protection/>
    </xf>
    <xf numFmtId="49" fontId="6" fillId="56" borderId="49" xfId="54" applyNumberFormat="1" applyFont="1" applyFill="1" applyBorder="1" applyAlignment="1">
      <alignment horizontal="right" vertical="center"/>
      <protection/>
    </xf>
    <xf numFmtId="49" fontId="6" fillId="58" borderId="50" xfId="54" applyNumberFormat="1" applyFont="1" applyFill="1" applyBorder="1" applyAlignment="1">
      <alignment horizontal="right" vertical="center"/>
      <protection/>
    </xf>
    <xf numFmtId="49" fontId="9" fillId="0" borderId="0" xfId="54" applyNumberFormat="1" applyFont="1" applyBorder="1" applyAlignment="1">
      <alignment horizontal="right" vertical="center"/>
      <protection/>
    </xf>
    <xf numFmtId="49" fontId="6" fillId="0" borderId="51" xfId="54" applyNumberFormat="1" applyFont="1" applyBorder="1" applyAlignment="1">
      <alignment horizontal="center" vertical="center"/>
      <protection/>
    </xf>
    <xf numFmtId="49" fontId="384" fillId="0" borderId="14" xfId="54" applyNumberFormat="1" applyFont="1" applyBorder="1" applyAlignment="1">
      <alignment horizontal="center" vertical="center"/>
      <protection/>
    </xf>
    <xf numFmtId="49" fontId="6" fillId="59" borderId="39" xfId="54" applyNumberFormat="1" applyFont="1" applyFill="1" applyBorder="1" applyAlignment="1">
      <alignment horizontal="right" vertical="center"/>
      <protection/>
    </xf>
    <xf numFmtId="49" fontId="4" fillId="0" borderId="16" xfId="54" applyNumberFormat="1" applyFont="1" applyBorder="1" applyAlignment="1">
      <alignment horizontal="center" vertical="center"/>
      <protection/>
    </xf>
    <xf numFmtId="49" fontId="4" fillId="0" borderId="0" xfId="54" applyNumberFormat="1" applyFont="1" applyBorder="1" applyAlignment="1">
      <alignment horizontal="center" vertical="center"/>
      <protection/>
    </xf>
    <xf numFmtId="49" fontId="6" fillId="41" borderId="16" xfId="54" applyNumberFormat="1" applyFont="1" applyFill="1" applyBorder="1" applyAlignment="1">
      <alignment horizontal="right" vertical="center"/>
      <protection/>
    </xf>
    <xf numFmtId="49" fontId="6" fillId="0" borderId="47" xfId="54" applyNumberFormat="1" applyFont="1" applyBorder="1" applyAlignment="1">
      <alignment horizontal="right" vertical="center"/>
      <protection/>
    </xf>
    <xf numFmtId="49" fontId="4" fillId="0" borderId="0" xfId="54" applyNumberFormat="1" applyFont="1" applyBorder="1" applyAlignment="1">
      <alignment vertical="center"/>
      <protection/>
    </xf>
    <xf numFmtId="49" fontId="6" fillId="0" borderId="45" xfId="54" applyNumberFormat="1" applyFont="1" applyBorder="1" applyAlignment="1">
      <alignment vertical="center"/>
      <protection/>
    </xf>
    <xf numFmtId="0" fontId="9" fillId="35" borderId="0" xfId="54" applyFont="1" applyFill="1" applyBorder="1" applyAlignment="1">
      <alignment horizontal="right" vertical="center"/>
      <protection/>
    </xf>
    <xf numFmtId="49" fontId="6" fillId="0" borderId="0" xfId="54" applyNumberFormat="1" applyFont="1" applyAlignment="1">
      <alignment vertical="center"/>
      <protection/>
    </xf>
    <xf numFmtId="49" fontId="6" fillId="0" borderId="52" xfId="54" applyNumberFormat="1" applyFont="1" applyBorder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385" fillId="0" borderId="0" xfId="54" applyFont="1" applyAlignment="1">
      <alignment horizontal="right" vertical="center"/>
      <protection/>
    </xf>
    <xf numFmtId="1" fontId="6" fillId="38" borderId="48" xfId="54" applyNumberFormat="1" applyFont="1" applyFill="1" applyBorder="1" applyAlignment="1">
      <alignment horizontal="right" vertical="center"/>
      <protection/>
    </xf>
    <xf numFmtId="49" fontId="115" fillId="0" borderId="0" xfId="54" applyNumberFormat="1" applyFont="1" applyAlignment="1">
      <alignment horizontal="center" vertical="center"/>
      <protection/>
    </xf>
    <xf numFmtId="1" fontId="4" fillId="0" borderId="16" xfId="54" applyNumberFormat="1" applyFont="1" applyBorder="1" applyAlignment="1">
      <alignment horizontal="center" vertical="center"/>
      <protection/>
    </xf>
    <xf numFmtId="0" fontId="385" fillId="60" borderId="0" xfId="54" applyFont="1" applyFill="1" applyAlignment="1">
      <alignment horizontal="right" vertical="center"/>
      <protection/>
    </xf>
    <xf numFmtId="49" fontId="6" fillId="59" borderId="16" xfId="54" applyNumberFormat="1" applyFont="1" applyFill="1" applyBorder="1" applyAlignment="1">
      <alignment horizontal="right" vertical="center"/>
      <protection/>
    </xf>
    <xf numFmtId="1" fontId="6" fillId="0" borderId="45" xfId="54" applyNumberFormat="1" applyFont="1" applyBorder="1" applyAlignment="1">
      <alignment horizontal="center" vertical="center"/>
      <protection/>
    </xf>
    <xf numFmtId="0" fontId="4" fillId="0" borderId="0" xfId="54" applyFont="1" applyBorder="1" applyAlignment="1">
      <alignment vertical="center"/>
      <protection/>
    </xf>
    <xf numFmtId="49" fontId="4" fillId="0" borderId="47" xfId="54" applyNumberFormat="1" applyFont="1" applyBorder="1" applyAlignment="1">
      <alignment vertical="center"/>
      <protection/>
    </xf>
    <xf numFmtId="1" fontId="6" fillId="0" borderId="16" xfId="54" applyNumberFormat="1" applyFont="1" applyBorder="1" applyAlignment="1">
      <alignment horizontal="center" vertical="center"/>
      <protection/>
    </xf>
    <xf numFmtId="0" fontId="385" fillId="41" borderId="0" xfId="54" applyFont="1" applyFill="1" applyAlignment="1">
      <alignment horizontal="right" vertical="center"/>
      <protection/>
    </xf>
    <xf numFmtId="49" fontId="6" fillId="59" borderId="45" xfId="54" applyNumberFormat="1" applyFont="1" applyFill="1" applyBorder="1" applyAlignment="1">
      <alignment horizontal="right" vertical="center"/>
      <protection/>
    </xf>
    <xf numFmtId="49" fontId="6" fillId="0" borderId="51" xfId="54" applyNumberFormat="1" applyFont="1" applyBorder="1" applyAlignment="1">
      <alignment horizontal="right" vertical="center"/>
      <protection/>
    </xf>
    <xf numFmtId="0" fontId="4" fillId="0" borderId="22" xfId="54" applyFont="1" applyBorder="1" applyAlignment="1">
      <alignment vertical="center"/>
      <protection/>
    </xf>
    <xf numFmtId="0" fontId="9" fillId="38" borderId="0" xfId="54" applyFont="1" applyFill="1" applyBorder="1" applyAlignment="1">
      <alignment horizontal="right" vertical="center"/>
      <protection/>
    </xf>
    <xf numFmtId="0" fontId="116" fillId="0" borderId="0" xfId="54" applyFont="1" applyBorder="1" applyAlignment="1">
      <alignment horizontal="center" vertical="center"/>
      <protection/>
    </xf>
    <xf numFmtId="49" fontId="343" fillId="61" borderId="16" xfId="54" applyNumberFormat="1" applyFont="1" applyFill="1" applyBorder="1" applyAlignment="1">
      <alignment horizontal="right" vertical="center"/>
      <protection/>
    </xf>
    <xf numFmtId="49" fontId="117" fillId="0" borderId="16" xfId="54" applyNumberFormat="1" applyFont="1" applyBorder="1" applyAlignment="1">
      <alignment horizontal="center" vertical="center"/>
      <protection/>
    </xf>
    <xf numFmtId="0" fontId="4" fillId="0" borderId="16" xfId="54" applyFont="1" applyBorder="1" applyAlignment="1">
      <alignment vertical="center"/>
      <protection/>
    </xf>
    <xf numFmtId="0" fontId="6" fillId="0" borderId="47" xfId="54" applyFont="1" applyBorder="1" applyAlignment="1">
      <alignment horizontal="center" vertical="center"/>
      <protection/>
    </xf>
    <xf numFmtId="49" fontId="114" fillId="0" borderId="0" xfId="54" applyNumberFormat="1" applyFont="1" applyBorder="1" applyAlignment="1">
      <alignment horizontal="center" vertical="center"/>
      <protection/>
    </xf>
    <xf numFmtId="49" fontId="118" fillId="0" borderId="0" xfId="54" applyNumberFormat="1" applyFont="1" applyBorder="1" applyAlignment="1">
      <alignment horizontal="center" vertical="center"/>
      <protection/>
    </xf>
    <xf numFmtId="49" fontId="6" fillId="0" borderId="53" xfId="54" applyNumberFormat="1" applyFont="1" applyBorder="1" applyAlignment="1">
      <alignment horizontal="center" vertical="center"/>
      <protection/>
    </xf>
    <xf numFmtId="0" fontId="113" fillId="0" borderId="22" xfId="54" applyFont="1" applyBorder="1" applyAlignment="1">
      <alignment horizontal="center" vertical="center"/>
      <protection/>
    </xf>
    <xf numFmtId="49" fontId="6" fillId="58" borderId="48" xfId="54" applyNumberFormat="1" applyFont="1" applyFill="1" applyBorder="1" applyAlignment="1">
      <alignment horizontal="right" vertical="center"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85" fillId="60" borderId="0" xfId="54" applyFont="1" applyFill="1" applyBorder="1" applyAlignment="1">
      <alignment horizontal="right" vertical="center"/>
      <protection/>
    </xf>
    <xf numFmtId="0" fontId="385" fillId="35" borderId="0" xfId="54" applyFont="1" applyFill="1" applyBorder="1" applyAlignment="1">
      <alignment horizontal="right" vertical="center"/>
      <protection/>
    </xf>
    <xf numFmtId="1" fontId="4" fillId="0" borderId="47" xfId="54" applyNumberFormat="1" applyFont="1" applyBorder="1" applyAlignment="1">
      <alignment horizontal="center" vertical="center"/>
      <protection/>
    </xf>
    <xf numFmtId="1" fontId="4" fillId="0" borderId="0" xfId="54" applyNumberFormat="1" applyFont="1" applyBorder="1" applyAlignment="1">
      <alignment horizontal="center" vertical="center"/>
      <protection/>
    </xf>
    <xf numFmtId="0" fontId="6" fillId="59" borderId="39" xfId="54" applyFont="1" applyFill="1" applyBorder="1" applyAlignment="1">
      <alignment horizontal="right" vertical="center"/>
      <protection/>
    </xf>
    <xf numFmtId="49" fontId="6" fillId="41" borderId="0" xfId="54" applyNumberFormat="1" applyFont="1" applyFill="1" applyAlignment="1">
      <alignment horizontal="center" vertical="center"/>
      <protection/>
    </xf>
    <xf numFmtId="49" fontId="6" fillId="57" borderId="50" xfId="54" applyNumberFormat="1" applyFont="1" applyFill="1" applyBorder="1" applyAlignment="1">
      <alignment horizontal="right" vertical="center"/>
      <protection/>
    </xf>
    <xf numFmtId="0" fontId="0" fillId="0" borderId="16" xfId="54" applyBorder="1" applyAlignment="1">
      <alignment vertical="center"/>
      <protection/>
    </xf>
    <xf numFmtId="49" fontId="6" fillId="0" borderId="16" xfId="54" applyNumberFormat="1" applyFont="1" applyBorder="1" applyAlignment="1">
      <alignment horizontal="right" vertical="center"/>
      <protection/>
    </xf>
    <xf numFmtId="49" fontId="7" fillId="0" borderId="22" xfId="54" applyNumberFormat="1" applyFont="1" applyBorder="1" applyAlignment="1">
      <alignment horizontal="center" vertical="center"/>
      <protection/>
    </xf>
    <xf numFmtId="1" fontId="4" fillId="0" borderId="22" xfId="54" applyNumberFormat="1" applyFont="1" applyBorder="1" applyAlignment="1">
      <alignment horizontal="center" vertical="center"/>
      <protection/>
    </xf>
    <xf numFmtId="49" fontId="6" fillId="56" borderId="10" xfId="54" applyNumberFormat="1" applyFont="1" applyFill="1" applyBorder="1" applyAlignment="1">
      <alignment horizontal="center" vertical="center"/>
      <protection/>
    </xf>
    <xf numFmtId="49" fontId="4" fillId="0" borderId="0" xfId="54" applyNumberFormat="1" applyFont="1" applyAlignment="1">
      <alignment horizontal="left" vertical="center"/>
      <protection/>
    </xf>
    <xf numFmtId="49" fontId="6" fillId="0" borderId="21" xfId="54" applyNumberFormat="1" applyFont="1" applyBorder="1" applyAlignment="1">
      <alignment horizontal="right" vertical="center"/>
      <protection/>
    </xf>
    <xf numFmtId="49" fontId="343" fillId="62" borderId="16" xfId="54" applyNumberFormat="1" applyFont="1" applyFill="1" applyBorder="1" applyAlignment="1">
      <alignment horizontal="right" vertical="center"/>
      <protection/>
    </xf>
    <xf numFmtId="0" fontId="7" fillId="0" borderId="22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vertical="center"/>
      <protection/>
    </xf>
    <xf numFmtId="49" fontId="6" fillId="63" borderId="10" xfId="54" applyNumberFormat="1" applyFont="1" applyFill="1" applyBorder="1" applyAlignment="1">
      <alignment horizontal="center" vertical="center"/>
      <protection/>
    </xf>
    <xf numFmtId="0" fontId="111" fillId="38" borderId="0" xfId="54" applyFont="1" applyFill="1" applyBorder="1" applyAlignment="1">
      <alignment horizontal="right" vertical="center"/>
      <protection/>
    </xf>
    <xf numFmtId="49" fontId="6" fillId="59" borderId="0" xfId="54" applyNumberFormat="1" applyFont="1" applyFill="1" applyBorder="1" applyAlignment="1">
      <alignment horizontal="right" vertical="center"/>
      <protection/>
    </xf>
    <xf numFmtId="49" fontId="6" fillId="57" borderId="10" xfId="54" applyNumberFormat="1" applyFont="1" applyFill="1" applyBorder="1" applyAlignment="1">
      <alignment horizontal="center" vertical="center"/>
      <protection/>
    </xf>
    <xf numFmtId="49" fontId="343" fillId="64" borderId="10" xfId="54" applyNumberFormat="1" applyFont="1" applyFill="1" applyBorder="1" applyAlignment="1">
      <alignment horizontal="center" vertical="center"/>
      <protection/>
    </xf>
    <xf numFmtId="49" fontId="119" fillId="0" borderId="0" xfId="54" applyNumberFormat="1" applyFont="1" applyBorder="1" applyAlignment="1">
      <alignment horizontal="center" vertical="center"/>
      <protection/>
    </xf>
    <xf numFmtId="49" fontId="113" fillId="0" borderId="22" xfId="54" applyNumberFormat="1" applyFont="1" applyBorder="1" applyAlignment="1">
      <alignment horizontal="center" vertical="center"/>
      <protection/>
    </xf>
    <xf numFmtId="49" fontId="6" fillId="58" borderId="10" xfId="54" applyNumberFormat="1" applyFont="1" applyFill="1" applyBorder="1" applyAlignment="1">
      <alignment horizontal="center" vertical="center"/>
      <protection/>
    </xf>
    <xf numFmtId="1" fontId="6" fillId="38" borderId="10" xfId="54" applyNumberFormat="1" applyFont="1" applyFill="1" applyBorder="1" applyAlignment="1">
      <alignment horizontal="center" vertical="center"/>
      <protection/>
    </xf>
    <xf numFmtId="49" fontId="6" fillId="62" borderId="10" xfId="54" applyNumberFormat="1" applyFont="1" applyFill="1" applyBorder="1" applyAlignment="1">
      <alignment horizontal="center" vertical="center"/>
      <protection/>
    </xf>
    <xf numFmtId="49" fontId="343" fillId="56" borderId="10" xfId="54" applyNumberFormat="1" applyFont="1" applyFill="1" applyBorder="1" applyAlignment="1">
      <alignment horizontal="center" vertical="center"/>
      <protection/>
    </xf>
    <xf numFmtId="49" fontId="343" fillId="61" borderId="10" xfId="54" applyNumberFormat="1" applyFont="1" applyFill="1" applyBorder="1" applyAlignment="1">
      <alignment horizontal="center" vertical="center"/>
      <protection/>
    </xf>
    <xf numFmtId="49" fontId="120" fillId="0" borderId="0" xfId="54" applyNumberFormat="1" applyFont="1" applyAlignment="1">
      <alignment horizontal="center" vertical="center"/>
      <protection/>
    </xf>
    <xf numFmtId="49" fontId="386" fillId="0" borderId="0" xfId="54" applyNumberFormat="1" applyFont="1" applyAlignment="1">
      <alignment horizontal="center" vertical="center"/>
      <protection/>
    </xf>
    <xf numFmtId="0" fontId="343" fillId="0" borderId="46" xfId="54" applyFont="1" applyBorder="1" applyAlignment="1">
      <alignment horizontal="center" vertical="center"/>
      <protection/>
    </xf>
    <xf numFmtId="49" fontId="121" fillId="0" borderId="0" xfId="54" applyNumberFormat="1" applyFont="1" applyAlignment="1">
      <alignment horizontal="center" vertical="center"/>
      <protection/>
    </xf>
    <xf numFmtId="49" fontId="343" fillId="0" borderId="0" xfId="54" applyNumberFormat="1" applyFont="1" applyAlignment="1">
      <alignment horizontal="center" vertical="center"/>
      <protection/>
    </xf>
    <xf numFmtId="49" fontId="343" fillId="0" borderId="14" xfId="54" applyNumberFormat="1" applyFont="1" applyBorder="1" applyAlignment="1">
      <alignment horizontal="center" vertical="center"/>
      <protection/>
    </xf>
    <xf numFmtId="49" fontId="6" fillId="57" borderId="49" xfId="54" applyNumberFormat="1" applyFont="1" applyFill="1" applyBorder="1" applyAlignment="1">
      <alignment horizontal="right" vertical="center"/>
      <protection/>
    </xf>
    <xf numFmtId="49" fontId="6" fillId="59" borderId="49" xfId="54" applyNumberFormat="1" applyFont="1" applyFill="1" applyBorder="1" applyAlignment="1">
      <alignment horizontal="right" vertical="center"/>
      <protection/>
    </xf>
    <xf numFmtId="0" fontId="343" fillId="0" borderId="22" xfId="54" applyFont="1" applyBorder="1" applyAlignment="1">
      <alignment horizontal="center" vertical="center"/>
      <protection/>
    </xf>
    <xf numFmtId="49" fontId="343" fillId="58" borderId="49" xfId="54" applyNumberFormat="1" applyFont="1" applyFill="1" applyBorder="1" applyAlignment="1">
      <alignment horizontal="right" vertical="center"/>
      <protection/>
    </xf>
    <xf numFmtId="49" fontId="112" fillId="0" borderId="53" xfId="54" applyNumberFormat="1" applyFont="1" applyBorder="1" applyAlignment="1">
      <alignment horizontal="center" vertical="center"/>
      <protection/>
    </xf>
    <xf numFmtId="49" fontId="4" fillId="0" borderId="22" xfId="54" applyNumberFormat="1" applyFont="1" applyBorder="1" applyAlignment="1">
      <alignment horizontal="center" vertical="center"/>
      <protection/>
    </xf>
    <xf numFmtId="0" fontId="4" fillId="0" borderId="0" xfId="54" applyFont="1" applyAlignment="1">
      <alignment horizontal="right" vertical="center"/>
      <protection/>
    </xf>
    <xf numFmtId="49" fontId="387" fillId="41" borderId="0" xfId="54" applyNumberFormat="1" applyFont="1" applyFill="1" applyBorder="1" applyAlignment="1">
      <alignment horizontal="right" vertical="center"/>
      <protection/>
    </xf>
    <xf numFmtId="49" fontId="343" fillId="0" borderId="51" xfId="54" applyNumberFormat="1" applyFont="1" applyBorder="1" applyAlignment="1">
      <alignment horizontal="right" vertical="center"/>
      <protection/>
    </xf>
    <xf numFmtId="49" fontId="343" fillId="56" borderId="39" xfId="54" applyNumberFormat="1" applyFont="1" applyFill="1" applyBorder="1" applyAlignment="1">
      <alignment horizontal="right" vertical="center"/>
      <protection/>
    </xf>
    <xf numFmtId="0" fontId="78" fillId="0" borderId="0" xfId="54" applyFont="1" applyAlignment="1">
      <alignment horizontal="center" vertical="center"/>
      <protection/>
    </xf>
    <xf numFmtId="49" fontId="343" fillId="0" borderId="22" xfId="54" applyNumberFormat="1" applyFont="1" applyBorder="1" applyAlignment="1">
      <alignment horizontal="right" vertical="center"/>
      <protection/>
    </xf>
    <xf numFmtId="49" fontId="119" fillId="0" borderId="0" xfId="54" applyNumberFormat="1" applyFont="1" applyAlignment="1">
      <alignment horizontal="center" vertical="center"/>
      <protection/>
    </xf>
    <xf numFmtId="49" fontId="343" fillId="58" borderId="39" xfId="54" applyNumberFormat="1" applyFont="1" applyFill="1" applyBorder="1" applyAlignment="1">
      <alignment horizontal="right" vertical="center"/>
      <protection/>
    </xf>
    <xf numFmtId="0" fontId="343" fillId="0" borderId="20" xfId="54" applyFont="1" applyBorder="1" applyAlignment="1">
      <alignment horizontal="center" vertical="center"/>
      <protection/>
    </xf>
    <xf numFmtId="0" fontId="0" fillId="0" borderId="22" xfId="54" applyFont="1" applyBorder="1" applyAlignment="1">
      <alignment horizontal="center" vertical="center"/>
      <protection/>
    </xf>
    <xf numFmtId="0" fontId="109" fillId="0" borderId="22" xfId="54" applyFont="1" applyBorder="1" applyAlignment="1">
      <alignment vertical="center"/>
      <protection/>
    </xf>
    <xf numFmtId="0" fontId="109" fillId="0" borderId="0" xfId="54" applyFont="1" applyAlignment="1">
      <alignment vertical="center"/>
      <protection/>
    </xf>
    <xf numFmtId="49" fontId="4" fillId="41" borderId="0" xfId="54" applyNumberFormat="1" applyFont="1" applyFill="1" applyBorder="1" applyAlignment="1">
      <alignment horizontal="right" vertical="center"/>
      <protection/>
    </xf>
    <xf numFmtId="49" fontId="343" fillId="0" borderId="21" xfId="54" applyNumberFormat="1" applyFont="1" applyBorder="1" applyAlignment="1">
      <alignment horizontal="right" vertical="center"/>
      <protection/>
    </xf>
    <xf numFmtId="49" fontId="343" fillId="38" borderId="39" xfId="54" applyNumberFormat="1" applyFont="1" applyFill="1" applyBorder="1" applyAlignment="1">
      <alignment horizontal="right" vertical="center"/>
      <protection/>
    </xf>
    <xf numFmtId="49" fontId="343" fillId="64" borderId="16" xfId="54" applyNumberFormat="1" applyFont="1" applyFill="1" applyBorder="1" applyAlignment="1">
      <alignment horizontal="right" vertical="center"/>
      <protection/>
    </xf>
    <xf numFmtId="49" fontId="343" fillId="0" borderId="0" xfId="54" applyNumberFormat="1" applyFont="1" applyBorder="1" applyAlignment="1">
      <alignment horizontal="right" vertical="center"/>
      <protection/>
    </xf>
    <xf numFmtId="0" fontId="388" fillId="0" borderId="0" xfId="54" applyFont="1" applyBorder="1" applyAlignment="1">
      <alignment horizontal="center" vertical="center"/>
      <protection/>
    </xf>
    <xf numFmtId="49" fontId="343" fillId="0" borderId="16" xfId="54" applyNumberFormat="1" applyFont="1" applyBorder="1" applyAlignment="1">
      <alignment horizontal="right" vertical="center"/>
      <protection/>
    </xf>
    <xf numFmtId="49" fontId="6" fillId="57" borderId="39" xfId="54" applyNumberFormat="1" applyFont="1" applyFill="1" applyBorder="1" applyAlignment="1">
      <alignment horizontal="right" vertical="center"/>
      <protection/>
    </xf>
    <xf numFmtId="49" fontId="386" fillId="58" borderId="0" xfId="54" applyNumberFormat="1" applyFont="1" applyFill="1" applyAlignment="1">
      <alignment horizontal="center" vertical="center"/>
      <protection/>
    </xf>
    <xf numFmtId="49" fontId="343" fillId="63" borderId="16" xfId="54" applyNumberFormat="1" applyFont="1" applyFill="1" applyBorder="1" applyAlignment="1">
      <alignment horizontal="right" vertical="center"/>
      <protection/>
    </xf>
    <xf numFmtId="49" fontId="386" fillId="0" borderId="0" xfId="54" applyNumberFormat="1" applyFont="1" applyBorder="1" applyAlignment="1">
      <alignment horizontal="right" vertical="center"/>
      <protection/>
    </xf>
    <xf numFmtId="49" fontId="6" fillId="0" borderId="21" xfId="54" applyNumberFormat="1" applyFont="1" applyBorder="1" applyAlignment="1">
      <alignment horizontal="center" vertical="center"/>
      <protection/>
    </xf>
    <xf numFmtId="0" fontId="386" fillId="0" borderId="0" xfId="54" applyFont="1" applyAlignment="1">
      <alignment horizontal="right" vertical="center"/>
      <protection/>
    </xf>
    <xf numFmtId="0" fontId="122" fillId="0" borderId="0" xfId="54" applyFont="1" applyAlignment="1">
      <alignment vertical="center"/>
      <protection/>
    </xf>
    <xf numFmtId="0" fontId="343" fillId="0" borderId="0" xfId="54" applyFont="1" applyBorder="1" applyAlignment="1">
      <alignment horizontal="center" vertical="center"/>
      <protection/>
    </xf>
    <xf numFmtId="49" fontId="343" fillId="0" borderId="0" xfId="54" applyNumberFormat="1" applyFont="1" applyBorder="1" applyAlignment="1">
      <alignment horizontal="center" vertical="center"/>
      <protection/>
    </xf>
    <xf numFmtId="0" fontId="123" fillId="0" borderId="22" xfId="54" applyFont="1" applyBorder="1" applyAlignment="1">
      <alignment horizontal="right" vertical="center"/>
      <protection/>
    </xf>
    <xf numFmtId="0" fontId="123" fillId="0" borderId="21" xfId="54" applyFont="1" applyBorder="1" applyAlignment="1">
      <alignment horizontal="center" vertical="center"/>
      <protection/>
    </xf>
    <xf numFmtId="0" fontId="122" fillId="0" borderId="16" xfId="54" applyFont="1" applyBorder="1" applyAlignment="1">
      <alignment vertical="center"/>
      <protection/>
    </xf>
    <xf numFmtId="0" fontId="4" fillId="0" borderId="22" xfId="54" applyFont="1" applyBorder="1" applyAlignment="1">
      <alignment horizontal="center" vertical="center"/>
      <protection/>
    </xf>
    <xf numFmtId="0" fontId="122" fillId="0" borderId="22" xfId="54" applyFont="1" applyBorder="1" applyAlignment="1">
      <alignment vertical="center"/>
      <protection/>
    </xf>
    <xf numFmtId="49" fontId="15" fillId="0" borderId="0" xfId="54" applyNumberFormat="1" applyFont="1" applyBorder="1" applyAlignment="1">
      <alignment horizontal="left" vertical="center"/>
      <protection/>
    </xf>
    <xf numFmtId="49" fontId="4" fillId="0" borderId="0" xfId="54" applyNumberFormat="1" applyFont="1" applyAlignment="1">
      <alignment horizontal="right" vertical="center"/>
      <protection/>
    </xf>
    <xf numFmtId="49" fontId="343" fillId="0" borderId="22" xfId="54" applyNumberFormat="1" applyFont="1" applyBorder="1" applyAlignment="1">
      <alignment horizontal="center" vertical="center"/>
      <protection/>
    </xf>
    <xf numFmtId="49" fontId="343" fillId="41" borderId="16" xfId="54" applyNumberFormat="1" applyFont="1" applyFill="1" applyBorder="1" applyAlignment="1">
      <alignment horizontal="right" vertical="center"/>
      <protection/>
    </xf>
    <xf numFmtId="49" fontId="4" fillId="0" borderId="20" xfId="54" applyNumberFormat="1" applyFont="1" applyBorder="1" applyAlignment="1">
      <alignment horizontal="center" vertical="center"/>
      <protection/>
    </xf>
    <xf numFmtId="0" fontId="389" fillId="0" borderId="21" xfId="54" applyFont="1" applyBorder="1" applyAlignment="1">
      <alignment horizontal="right" vertical="center"/>
      <protection/>
    </xf>
    <xf numFmtId="0" fontId="122" fillId="0" borderId="21" xfId="54" applyFont="1" applyBorder="1" applyAlignment="1">
      <alignment vertical="center"/>
      <protection/>
    </xf>
    <xf numFmtId="0" fontId="386" fillId="0" borderId="0" xfId="54" applyFont="1" applyAlignment="1">
      <alignment vertical="center"/>
      <protection/>
    </xf>
    <xf numFmtId="49" fontId="343" fillId="0" borderId="0" xfId="54" applyNumberFormat="1" applyFont="1" applyAlignment="1">
      <alignment horizontal="right" vertical="center"/>
      <protection/>
    </xf>
    <xf numFmtId="49" fontId="15" fillId="0" borderId="0" xfId="54" applyNumberFormat="1" applyFont="1" applyBorder="1" applyAlignment="1">
      <alignment horizontal="center" vertical="center"/>
      <protection/>
    </xf>
    <xf numFmtId="0" fontId="390" fillId="0" borderId="53" xfId="54" applyFont="1" applyBorder="1" applyAlignment="1">
      <alignment horizontal="center" vertical="center"/>
      <protection/>
    </xf>
    <xf numFmtId="49" fontId="391" fillId="0" borderId="22" xfId="54" applyNumberFormat="1" applyFont="1" applyBorder="1" applyAlignment="1">
      <alignment horizontal="center" vertical="center"/>
      <protection/>
    </xf>
    <xf numFmtId="0" fontId="390" fillId="0" borderId="0" xfId="54" applyFont="1" applyAlignment="1">
      <alignment horizontal="center" vertical="center"/>
      <protection/>
    </xf>
    <xf numFmtId="49" fontId="391" fillId="0" borderId="0" xfId="54" applyNumberFormat="1" applyFont="1" applyAlignment="1">
      <alignment horizontal="center" vertical="center"/>
      <protection/>
    </xf>
    <xf numFmtId="0" fontId="389" fillId="0" borderId="0" xfId="54" applyFont="1" applyBorder="1" applyAlignment="1">
      <alignment horizontal="right" vertical="center"/>
      <protection/>
    </xf>
    <xf numFmtId="0" fontId="122" fillId="0" borderId="0" xfId="54" applyFont="1" applyBorder="1" applyAlignment="1">
      <alignment vertical="center"/>
      <protection/>
    </xf>
    <xf numFmtId="49" fontId="108" fillId="0" borderId="0" xfId="54" applyNumberFormat="1" applyFont="1" applyBorder="1" applyAlignment="1">
      <alignment horizontal="center" vertical="center"/>
      <protection/>
    </xf>
    <xf numFmtId="0" fontId="391" fillId="0" borderId="46" xfId="54" applyFont="1" applyBorder="1" applyAlignment="1">
      <alignment horizontal="center" vertical="center"/>
      <protection/>
    </xf>
    <xf numFmtId="49" fontId="4" fillId="0" borderId="22" xfId="54" applyNumberFormat="1" applyFont="1" applyBorder="1" applyAlignment="1">
      <alignment horizontal="left" vertical="center"/>
      <protection/>
    </xf>
    <xf numFmtId="1" fontId="392" fillId="0" borderId="0" xfId="54" applyNumberFormat="1" applyFont="1" applyBorder="1" applyAlignment="1">
      <alignment horizontal="center" vertical="center"/>
      <protection/>
    </xf>
    <xf numFmtId="49" fontId="391" fillId="0" borderId="26" xfId="54" applyNumberFormat="1" applyFont="1" applyBorder="1" applyAlignment="1">
      <alignment horizontal="center" vertical="center"/>
      <protection/>
    </xf>
    <xf numFmtId="0" fontId="391" fillId="0" borderId="22" xfId="54" applyFont="1" applyBorder="1" applyAlignment="1">
      <alignment horizontal="center" vertical="center"/>
      <protection/>
    </xf>
    <xf numFmtId="49" fontId="392" fillId="0" borderId="0" xfId="54" applyNumberFormat="1" applyFont="1" applyBorder="1" applyAlignment="1">
      <alignment horizontal="center" vertical="center"/>
      <protection/>
    </xf>
    <xf numFmtId="0" fontId="124" fillId="0" borderId="22" xfId="54" applyFont="1" applyBorder="1" applyAlignment="1">
      <alignment horizontal="center" vertical="center"/>
      <protection/>
    </xf>
    <xf numFmtId="49" fontId="392" fillId="0" borderId="0" xfId="54" applyNumberFormat="1" applyFont="1" applyBorder="1" applyAlignment="1">
      <alignment horizontal="left" vertical="center"/>
      <protection/>
    </xf>
    <xf numFmtId="49" fontId="9" fillId="0" borderId="22" xfId="54" applyNumberFormat="1" applyFont="1" applyBorder="1" applyAlignment="1">
      <alignment horizontal="center" vertical="center"/>
      <protection/>
    </xf>
    <xf numFmtId="0" fontId="352" fillId="0" borderId="0" xfId="54" applyFont="1" applyAlignment="1">
      <alignment horizontal="left" vertical="center"/>
      <protection/>
    </xf>
    <xf numFmtId="49" fontId="78" fillId="0" borderId="0" xfId="54" applyNumberFormat="1" applyFont="1" applyFill="1" applyBorder="1" applyAlignment="1">
      <alignment horizontal="center" vertical="center"/>
      <protection/>
    </xf>
    <xf numFmtId="49" fontId="125" fillId="0" borderId="0" xfId="54" applyNumberFormat="1" applyFont="1" applyAlignment="1">
      <alignment horizontal="center" vertical="center"/>
      <protection/>
    </xf>
    <xf numFmtId="49" fontId="393" fillId="0" borderId="22" xfId="54" applyNumberFormat="1" applyFont="1" applyBorder="1" applyAlignment="1">
      <alignment horizontal="center" vertical="center"/>
      <protection/>
    </xf>
    <xf numFmtId="49" fontId="394" fillId="0" borderId="22" xfId="54" applyNumberFormat="1" applyFont="1" applyBorder="1" applyAlignment="1">
      <alignment horizontal="center" vertical="center"/>
      <protection/>
    </xf>
    <xf numFmtId="49" fontId="395" fillId="0" borderId="22" xfId="54" applyNumberFormat="1" applyFont="1" applyBorder="1" applyAlignment="1">
      <alignment horizontal="center" vertical="center"/>
      <protection/>
    </xf>
    <xf numFmtId="49" fontId="384" fillId="0" borderId="0" xfId="54" applyNumberFormat="1" applyFont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/>
      <protection/>
    </xf>
    <xf numFmtId="49" fontId="79" fillId="37" borderId="37" xfId="54" applyNumberFormat="1" applyFont="1" applyFill="1" applyBorder="1" applyAlignment="1">
      <alignment horizontal="center" vertical="center"/>
      <protection/>
    </xf>
    <xf numFmtId="49" fontId="78" fillId="38" borderId="54" xfId="54" applyNumberFormat="1" applyFont="1" applyFill="1" applyBorder="1" applyAlignment="1">
      <alignment horizontal="center" vertical="center"/>
      <protection/>
    </xf>
    <xf numFmtId="49" fontId="126" fillId="37" borderId="55" xfId="54" applyNumberFormat="1" applyFont="1" applyFill="1" applyBorder="1" applyAlignment="1">
      <alignment horizontal="center" vertical="center"/>
      <protection/>
    </xf>
    <xf numFmtId="49" fontId="79" fillId="37" borderId="26" xfId="54" applyNumberFormat="1" applyFont="1" applyFill="1" applyBorder="1" applyAlignment="1">
      <alignment horizontal="center" vertical="center"/>
      <protection/>
    </xf>
    <xf numFmtId="49" fontId="396" fillId="37" borderId="38" xfId="54" applyNumberFormat="1" applyFont="1" applyFill="1" applyBorder="1" applyAlignment="1">
      <alignment horizontal="center" vertical="center"/>
      <protection/>
    </xf>
    <xf numFmtId="49" fontId="396" fillId="38" borderId="10" xfId="54" applyNumberFormat="1" applyFont="1" applyFill="1" applyBorder="1" applyAlignment="1">
      <alignment horizontal="center" vertical="center"/>
      <protection/>
    </xf>
    <xf numFmtId="49" fontId="79" fillId="54" borderId="26" xfId="54" applyNumberFormat="1" applyFont="1" applyFill="1" applyBorder="1" applyAlignment="1">
      <alignment horizontal="center" vertical="center"/>
      <protection/>
    </xf>
    <xf numFmtId="49" fontId="79" fillId="0" borderId="0" xfId="54" applyNumberFormat="1" applyFont="1" applyAlignment="1">
      <alignment horizontal="center" vertical="center"/>
      <protection/>
    </xf>
    <xf numFmtId="0" fontId="78" fillId="0" borderId="0" xfId="54" applyFont="1" applyAlignment="1">
      <alignment vertical="center"/>
      <protection/>
    </xf>
    <xf numFmtId="49" fontId="4" fillId="35" borderId="10" xfId="54" applyNumberFormat="1" applyFont="1" applyFill="1" applyBorder="1" applyAlignment="1">
      <alignment horizontal="center" vertical="center"/>
      <protection/>
    </xf>
    <xf numFmtId="49" fontId="352" fillId="41" borderId="10" xfId="54" applyNumberFormat="1" applyFont="1" applyFill="1" applyBorder="1" applyAlignment="1">
      <alignment horizontal="center" vertical="center"/>
      <protection/>
    </xf>
    <xf numFmtId="49" fontId="352" fillId="0" borderId="10" xfId="54" applyNumberFormat="1" applyFont="1" applyBorder="1" applyAlignment="1">
      <alignment horizontal="center" vertical="center"/>
      <protection/>
    </xf>
    <xf numFmtId="1" fontId="371" fillId="0" borderId="10" xfId="54" applyNumberFormat="1" applyFont="1" applyBorder="1" applyAlignment="1">
      <alignment horizontal="center" vertical="center"/>
      <protection/>
    </xf>
    <xf numFmtId="49" fontId="78" fillId="41" borderId="10" xfId="54" applyNumberFormat="1" applyFont="1" applyFill="1" applyBorder="1" applyAlignment="1">
      <alignment horizontal="center" vertical="center" shrinkToFit="1"/>
      <protection/>
    </xf>
    <xf numFmtId="49" fontId="397" fillId="41" borderId="10" xfId="54" applyNumberFormat="1" applyFont="1" applyFill="1" applyBorder="1" applyAlignment="1">
      <alignment horizontal="center" vertical="center"/>
      <protection/>
    </xf>
    <xf numFmtId="49" fontId="398" fillId="41" borderId="10" xfId="54" applyNumberFormat="1" applyFont="1" applyFill="1" applyBorder="1" applyAlignment="1">
      <alignment horizontal="center" vertical="center" shrinkToFit="1"/>
      <protection/>
    </xf>
    <xf numFmtId="1" fontId="399" fillId="0" borderId="10" xfId="54" applyNumberFormat="1" applyFont="1" applyBorder="1" applyAlignment="1">
      <alignment horizontal="center" vertical="center"/>
      <protection/>
    </xf>
    <xf numFmtId="49" fontId="78" fillId="41" borderId="10" xfId="54" applyNumberFormat="1" applyFont="1" applyFill="1" applyBorder="1" applyAlignment="1">
      <alignment horizontal="center" vertical="center"/>
      <protection/>
    </xf>
    <xf numFmtId="49" fontId="397" fillId="38" borderId="10" xfId="54" applyNumberFormat="1" applyFont="1" applyFill="1" applyBorder="1" applyAlignment="1">
      <alignment horizontal="center" vertical="center"/>
      <protection/>
    </xf>
    <xf numFmtId="1" fontId="371" fillId="40" borderId="10" xfId="54" applyNumberFormat="1" applyFont="1" applyFill="1" applyBorder="1" applyAlignment="1">
      <alignment horizontal="center" vertical="center"/>
      <protection/>
    </xf>
    <xf numFmtId="49" fontId="398" fillId="41" borderId="10" xfId="54" applyNumberFormat="1" applyFont="1" applyFill="1" applyBorder="1" applyAlignment="1">
      <alignment horizontal="center" vertical="center"/>
      <protection/>
    </xf>
    <xf numFmtId="1" fontId="379" fillId="0" borderId="10" xfId="54" applyNumberFormat="1" applyFont="1" applyBorder="1" applyAlignment="1">
      <alignment horizontal="center" vertical="center"/>
      <protection/>
    </xf>
    <xf numFmtId="49" fontId="397" fillId="0" borderId="10" xfId="54" applyNumberFormat="1" applyFont="1" applyBorder="1" applyAlignment="1">
      <alignment horizontal="center" vertical="center"/>
      <protection/>
    </xf>
    <xf numFmtId="1" fontId="369" fillId="0" borderId="10" xfId="54" applyNumberFormat="1" applyFont="1" applyBorder="1" applyAlignment="1">
      <alignment horizontal="center" vertical="center"/>
      <protection/>
    </xf>
    <xf numFmtId="0" fontId="397" fillId="38" borderId="10" xfId="54" applyFont="1" applyFill="1" applyBorder="1" applyAlignment="1">
      <alignment horizontal="center" vertical="center"/>
      <protection/>
    </xf>
    <xf numFmtId="1" fontId="396" fillId="40" borderId="10" xfId="54" applyNumberFormat="1" applyFont="1" applyFill="1" applyBorder="1" applyAlignment="1">
      <alignment horizontal="center" vertical="center"/>
      <protection/>
    </xf>
    <xf numFmtId="49" fontId="398" fillId="0" borderId="10" xfId="54" applyNumberFormat="1" applyFont="1" applyBorder="1" applyAlignment="1">
      <alignment horizontal="center" vertical="center"/>
      <protection/>
    </xf>
    <xf numFmtId="1" fontId="400" fillId="0" borderId="10" xfId="54" applyNumberFormat="1" applyFont="1" applyBorder="1" applyAlignment="1">
      <alignment horizontal="center" vertical="center"/>
      <protection/>
    </xf>
    <xf numFmtId="0" fontId="397" fillId="41" borderId="10" xfId="54" applyFont="1" applyFill="1" applyBorder="1" applyAlignment="1">
      <alignment horizontal="center" vertical="center"/>
      <protection/>
    </xf>
    <xf numFmtId="49" fontId="78" fillId="0" borderId="0" xfId="54" applyNumberFormat="1" applyFont="1" applyAlignment="1">
      <alignment vertical="center"/>
      <protection/>
    </xf>
    <xf numFmtId="49" fontId="379" fillId="41" borderId="10" xfId="54" applyNumberFormat="1" applyFont="1" applyFill="1" applyBorder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 shrinkToFit="1"/>
      <protection/>
    </xf>
    <xf numFmtId="49" fontId="379" fillId="0" borderId="10" xfId="54" applyNumberFormat="1" applyFont="1" applyBorder="1" applyAlignment="1">
      <alignment horizontal="center" vertical="center" shrinkToFit="1"/>
      <protection/>
    </xf>
    <xf numFmtId="49" fontId="78" fillId="41" borderId="26" xfId="54" applyNumberFormat="1" applyFont="1" applyFill="1" applyBorder="1" applyAlignment="1">
      <alignment horizontal="center" vertical="center"/>
      <protection/>
    </xf>
    <xf numFmtId="49" fontId="397" fillId="41" borderId="38" xfId="54" applyNumberFormat="1" applyFont="1" applyFill="1" applyBorder="1" applyAlignment="1">
      <alignment horizontal="center" vertical="center"/>
      <protection/>
    </xf>
    <xf numFmtId="49" fontId="397" fillId="0" borderId="38" xfId="54" applyNumberFormat="1" applyFont="1" applyBorder="1" applyAlignment="1">
      <alignment horizontal="center" vertical="center"/>
      <protection/>
    </xf>
    <xf numFmtId="49" fontId="379" fillId="40" borderId="10" xfId="54" applyNumberFormat="1" applyFont="1" applyFill="1" applyBorder="1" applyAlignment="1">
      <alignment horizontal="center" vertical="center"/>
      <protection/>
    </xf>
    <xf numFmtId="49" fontId="78" fillId="0" borderId="26" xfId="54" applyNumberFormat="1" applyFont="1" applyBorder="1" applyAlignment="1">
      <alignment horizontal="center" vertical="center" shrinkToFit="1"/>
      <protection/>
    </xf>
    <xf numFmtId="49" fontId="78" fillId="0" borderId="0" xfId="54" applyNumberFormat="1" applyFont="1" applyFill="1" applyBorder="1" applyAlignment="1">
      <alignment horizontal="right" vertical="center"/>
      <protection/>
    </xf>
    <xf numFmtId="49" fontId="79" fillId="54" borderId="10" xfId="54" applyNumberFormat="1" applyFont="1" applyFill="1" applyBorder="1" applyAlignment="1">
      <alignment horizontal="center" vertical="center"/>
      <protection/>
    </xf>
    <xf numFmtId="49" fontId="79" fillId="54" borderId="37" xfId="54" applyNumberFormat="1" applyFont="1" applyFill="1" applyBorder="1" applyAlignment="1">
      <alignment horizontal="center" vertical="center"/>
      <protection/>
    </xf>
    <xf numFmtId="49" fontId="78" fillId="54" borderId="54" xfId="54" applyNumberFormat="1" applyFont="1" applyFill="1" applyBorder="1" applyAlignment="1">
      <alignment horizontal="center" vertical="center"/>
      <protection/>
    </xf>
    <xf numFmtId="49" fontId="4" fillId="54" borderId="10" xfId="54" applyNumberFormat="1" applyFont="1" applyFill="1" applyBorder="1" applyAlignment="1">
      <alignment horizontal="center" vertical="center" shrinkToFit="1"/>
      <protection/>
    </xf>
    <xf numFmtId="49" fontId="358" fillId="41" borderId="10" xfId="54" applyNumberFormat="1" applyFont="1" applyFill="1" applyBorder="1" applyAlignment="1">
      <alignment horizontal="center" vertical="center"/>
      <protection/>
    </xf>
    <xf numFmtId="0" fontId="335" fillId="0" borderId="10" xfId="54" applyFont="1" applyBorder="1" applyAlignment="1">
      <alignment horizontal="center" vertical="center" shrinkToFit="1"/>
      <protection/>
    </xf>
    <xf numFmtId="49" fontId="401" fillId="0" borderId="10" xfId="54" applyNumberFormat="1" applyFont="1" applyBorder="1" applyAlignment="1">
      <alignment horizontal="center" vertical="center" shrinkToFit="1"/>
      <protection/>
    </xf>
    <xf numFmtId="1" fontId="383" fillId="0" borderId="10" xfId="54" applyNumberFormat="1" applyFont="1" applyBorder="1" applyAlignment="1">
      <alignment horizontal="center" vertical="center"/>
      <protection/>
    </xf>
    <xf numFmtId="49" fontId="343" fillId="0" borderId="10" xfId="54" applyNumberFormat="1" applyFont="1" applyBorder="1" applyAlignment="1">
      <alignment horizontal="center" vertical="center" shrinkToFit="1"/>
      <protection/>
    </xf>
    <xf numFmtId="1" fontId="402" fillId="0" borderId="10" xfId="54" applyNumberFormat="1" applyFont="1" applyBorder="1" applyAlignment="1">
      <alignment horizontal="center" vertical="center"/>
      <protection/>
    </xf>
    <xf numFmtId="49" fontId="387" fillId="0" borderId="10" xfId="62" applyNumberFormat="1" applyFont="1" applyBorder="1" applyAlignment="1">
      <alignment horizontal="center" vertical="center"/>
      <protection/>
    </xf>
    <xf numFmtId="0" fontId="0" fillId="0" borderId="0" xfId="63">
      <alignment/>
      <protection/>
    </xf>
    <xf numFmtId="0" fontId="127" fillId="0" borderId="0" xfId="63" applyFont="1" applyAlignment="1">
      <alignment horizontal="left"/>
      <protection/>
    </xf>
    <xf numFmtId="0" fontId="315" fillId="0" borderId="0" xfId="62">
      <alignment/>
      <protection/>
    </xf>
    <xf numFmtId="0" fontId="403" fillId="0" borderId="0" xfId="63" applyFont="1" applyAlignment="1">
      <alignment horizontal="center"/>
      <protection/>
    </xf>
    <xf numFmtId="49" fontId="387" fillId="0" borderId="0" xfId="63" applyNumberFormat="1" applyFont="1" applyAlignment="1">
      <alignment horizontal="center"/>
      <protection/>
    </xf>
    <xf numFmtId="0" fontId="0" fillId="0" borderId="0" xfId="63" applyFont="1">
      <alignment/>
      <protection/>
    </xf>
    <xf numFmtId="0" fontId="404" fillId="0" borderId="0" xfId="62" applyFont="1">
      <alignment/>
      <protection/>
    </xf>
    <xf numFmtId="0" fontId="4" fillId="0" borderId="0" xfId="63" applyFont="1">
      <alignment/>
      <protection/>
    </xf>
    <xf numFmtId="0" fontId="127" fillId="0" borderId="0" xfId="63" applyFont="1" applyAlignment="1">
      <alignment horizontal="center"/>
      <protection/>
    </xf>
    <xf numFmtId="49" fontId="119" fillId="0" borderId="0" xfId="63" applyNumberFormat="1" applyFont="1" applyAlignment="1">
      <alignment horizontal="center"/>
      <protection/>
    </xf>
    <xf numFmtId="0" fontId="4" fillId="0" borderId="0" xfId="63" applyFont="1" applyAlignment="1">
      <alignment horizontal="center"/>
      <protection/>
    </xf>
    <xf numFmtId="0" fontId="0" fillId="0" borderId="0" xfId="54">
      <alignment/>
      <protection/>
    </xf>
    <xf numFmtId="0" fontId="405" fillId="0" borderId="0" xfId="54" applyFont="1" applyAlignment="1">
      <alignment/>
      <protection/>
    </xf>
    <xf numFmtId="49" fontId="406" fillId="0" borderId="0" xfId="54" applyNumberFormat="1" applyFont="1" applyAlignment="1">
      <alignment horizontal="center" vertical="center"/>
      <protection/>
    </xf>
    <xf numFmtId="0" fontId="128" fillId="0" borderId="0" xfId="54" applyFont="1" applyAlignment="1">
      <alignment horizontal="center"/>
      <protection/>
    </xf>
    <xf numFmtId="49" fontId="4" fillId="0" borderId="0" xfId="54" applyNumberFormat="1" applyFont="1" applyAlignment="1">
      <alignment horizontal="center"/>
      <protection/>
    </xf>
    <xf numFmtId="0" fontId="4" fillId="0" borderId="0" xfId="54" applyFont="1">
      <alignment/>
      <protection/>
    </xf>
    <xf numFmtId="0" fontId="9" fillId="38" borderId="0" xfId="54" applyFont="1" applyFill="1" applyBorder="1" applyAlignment="1">
      <alignment horizontal="right"/>
      <protection/>
    </xf>
    <xf numFmtId="0" fontId="334" fillId="0" borderId="22" xfId="54" applyFont="1" applyBorder="1" applyAlignment="1">
      <alignment horizontal="center"/>
      <protection/>
    </xf>
    <xf numFmtId="0" fontId="4" fillId="0" borderId="22" xfId="54" applyFont="1" applyBorder="1" applyAlignment="1">
      <alignment horizontal="center"/>
      <protection/>
    </xf>
    <xf numFmtId="0" fontId="407" fillId="0" borderId="0" xfId="54" applyFont="1" applyAlignment="1">
      <alignment horizontal="center"/>
      <protection/>
    </xf>
    <xf numFmtId="0" fontId="9" fillId="0" borderId="0" xfId="54" applyFont="1" applyBorder="1" applyAlignment="1">
      <alignment horizontal="right"/>
      <protection/>
    </xf>
    <xf numFmtId="49" fontId="408" fillId="0" borderId="0" xfId="54" applyNumberFormat="1" applyFont="1" applyBorder="1" applyAlignment="1">
      <alignment horizontal="center"/>
      <protection/>
    </xf>
    <xf numFmtId="49" fontId="4" fillId="0" borderId="45" xfId="54" applyNumberFormat="1" applyFont="1" applyBorder="1" applyAlignment="1">
      <alignment horizontal="right"/>
      <protection/>
    </xf>
    <xf numFmtId="0" fontId="334" fillId="0" borderId="46" xfId="54" applyFont="1" applyBorder="1" applyAlignment="1">
      <alignment horizontal="center"/>
      <protection/>
    </xf>
    <xf numFmtId="49" fontId="9" fillId="0" borderId="0" xfId="54" applyNumberFormat="1" applyFont="1" applyBorder="1" applyAlignment="1">
      <alignment horizontal="right"/>
      <protection/>
    </xf>
    <xf numFmtId="0" fontId="4" fillId="0" borderId="47" xfId="54" applyFont="1" applyBorder="1" applyAlignment="1">
      <alignment horizontal="center"/>
      <protection/>
    </xf>
    <xf numFmtId="0" fontId="409" fillId="0" borderId="0" xfId="54" applyFont="1" applyAlignment="1">
      <alignment horizontal="center"/>
      <protection/>
    </xf>
    <xf numFmtId="49" fontId="4" fillId="0" borderId="48" xfId="54" applyNumberFormat="1" applyFont="1" applyBorder="1" applyAlignment="1">
      <alignment horizontal="right"/>
      <protection/>
    </xf>
    <xf numFmtId="0" fontId="18" fillId="0" borderId="0" xfId="54" applyFont="1">
      <alignment/>
      <protection/>
    </xf>
    <xf numFmtId="0" fontId="408" fillId="0" borderId="0" xfId="54" applyFont="1" applyAlignment="1">
      <alignment horizontal="center"/>
      <protection/>
    </xf>
    <xf numFmtId="49" fontId="4" fillId="0" borderId="45" xfId="54" applyNumberFormat="1" applyFont="1" applyBorder="1" applyAlignment="1">
      <alignment horizontal="center"/>
      <protection/>
    </xf>
    <xf numFmtId="49" fontId="4" fillId="0" borderId="0" xfId="54" applyNumberFormat="1" applyFont="1" applyAlignment="1">
      <alignment/>
      <protection/>
    </xf>
    <xf numFmtId="49" fontId="4" fillId="0" borderId="47" xfId="54" applyNumberFormat="1" applyFont="1" applyBorder="1" applyAlignment="1">
      <alignment horizontal="right"/>
      <protection/>
    </xf>
    <xf numFmtId="49" fontId="408" fillId="0" borderId="0" xfId="54" applyNumberFormat="1" applyFont="1" applyAlignment="1">
      <alignment horizontal="center"/>
      <protection/>
    </xf>
    <xf numFmtId="49" fontId="4" fillId="0" borderId="47" xfId="54" applyNumberFormat="1" applyFont="1" applyBorder="1" applyAlignment="1">
      <alignment horizontal="center"/>
      <protection/>
    </xf>
    <xf numFmtId="49" fontId="4" fillId="0" borderId="45" xfId="54" applyNumberFormat="1" applyFont="1" applyBorder="1" applyAlignment="1">
      <alignment/>
      <protection/>
    </xf>
    <xf numFmtId="49" fontId="410" fillId="0" borderId="0" xfId="54" applyNumberFormat="1" applyFont="1" applyAlignment="1">
      <alignment horizontal="center"/>
      <protection/>
    </xf>
    <xf numFmtId="0" fontId="4" fillId="0" borderId="0" xfId="54" applyFont="1" applyBorder="1">
      <alignment/>
      <protection/>
    </xf>
    <xf numFmtId="0" fontId="9" fillId="0" borderId="0" xfId="54" applyFont="1" applyAlignment="1">
      <alignment horizontal="right"/>
      <protection/>
    </xf>
    <xf numFmtId="0" fontId="338" fillId="0" borderId="46" xfId="54" applyFont="1" applyBorder="1" applyAlignment="1">
      <alignment horizontal="center"/>
      <protection/>
    </xf>
    <xf numFmtId="49" fontId="118" fillId="0" borderId="0" xfId="63" applyNumberFormat="1" applyFont="1" applyBorder="1" applyAlignment="1">
      <alignment horizontal="left"/>
      <protection/>
    </xf>
    <xf numFmtId="0" fontId="114" fillId="0" borderId="0" xfId="63" applyFont="1" applyBorder="1">
      <alignment/>
      <protection/>
    </xf>
    <xf numFmtId="49" fontId="4" fillId="0" borderId="16" xfId="54" applyNumberFormat="1" applyFont="1" applyBorder="1" applyAlignment="1">
      <alignment horizontal="right"/>
      <protection/>
    </xf>
    <xf numFmtId="49" fontId="4" fillId="0" borderId="52" xfId="54" applyNumberFormat="1" applyFont="1" applyBorder="1" applyAlignment="1">
      <alignment horizontal="center"/>
      <protection/>
    </xf>
    <xf numFmtId="49" fontId="4" fillId="0" borderId="47" xfId="54" applyNumberFormat="1" applyFont="1" applyBorder="1" applyAlignment="1">
      <alignment/>
      <protection/>
    </xf>
    <xf numFmtId="0" fontId="408" fillId="0" borderId="0" xfId="54" applyFont="1" applyBorder="1" applyAlignment="1">
      <alignment horizontal="center"/>
      <protection/>
    </xf>
    <xf numFmtId="49" fontId="4" fillId="0" borderId="0" xfId="54" applyNumberFormat="1" applyFont="1" applyAlignment="1">
      <alignment horizontal="right"/>
      <protection/>
    </xf>
    <xf numFmtId="0" fontId="114" fillId="0" borderId="0" xfId="63" applyFont="1" applyBorder="1" applyAlignment="1">
      <alignment/>
      <protection/>
    </xf>
    <xf numFmtId="0" fontId="411" fillId="0" borderId="22" xfId="54" applyFont="1" applyBorder="1" applyAlignment="1">
      <alignment horizontal="center"/>
      <protection/>
    </xf>
    <xf numFmtId="49" fontId="4" fillId="0" borderId="0" xfId="54" applyNumberFormat="1" applyFont="1" applyBorder="1" applyAlignment="1">
      <alignment horizontal="right"/>
      <protection/>
    </xf>
    <xf numFmtId="0" fontId="338" fillId="0" borderId="22" xfId="54" applyFont="1" applyBorder="1" applyAlignment="1">
      <alignment horizontal="center"/>
      <protection/>
    </xf>
    <xf numFmtId="49" fontId="4" fillId="0" borderId="51" xfId="54" applyNumberFormat="1" applyFont="1" applyBorder="1" applyAlignment="1">
      <alignment horizontal="right"/>
      <protection/>
    </xf>
    <xf numFmtId="0" fontId="4" fillId="0" borderId="0" xfId="54" applyFont="1" applyBorder="1" applyAlignment="1">
      <alignment horizontal="right"/>
      <protection/>
    </xf>
    <xf numFmtId="0" fontId="411" fillId="0" borderId="0" xfId="54" applyFont="1" applyAlignment="1">
      <alignment horizontal="center"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right"/>
      <protection/>
    </xf>
    <xf numFmtId="0" fontId="18" fillId="0" borderId="0" xfId="54" applyFont="1" applyAlignment="1">
      <alignment horizontal="center"/>
      <protection/>
    </xf>
    <xf numFmtId="49" fontId="408" fillId="0" borderId="14" xfId="54" applyNumberFormat="1" applyFont="1" applyBorder="1" applyAlignment="1">
      <alignment horizontal="center"/>
      <protection/>
    </xf>
    <xf numFmtId="0" fontId="411" fillId="0" borderId="0" xfId="54" applyFont="1" applyAlignment="1">
      <alignment/>
      <protection/>
    </xf>
    <xf numFmtId="0" fontId="412" fillId="0" borderId="0" xfId="54" applyFont="1" applyAlignment="1">
      <alignment/>
      <protection/>
    </xf>
    <xf numFmtId="0" fontId="333" fillId="0" borderId="46" xfId="54" applyFont="1" applyBorder="1" applyAlignment="1">
      <alignment horizontal="center"/>
      <protection/>
    </xf>
    <xf numFmtId="49" fontId="4" fillId="0" borderId="22" xfId="54" applyNumberFormat="1" applyFont="1" applyBorder="1" applyAlignment="1">
      <alignment horizontal="center"/>
      <protection/>
    </xf>
    <xf numFmtId="49" fontId="413" fillId="0" borderId="0" xfId="63" applyNumberFormat="1" applyFont="1" applyBorder="1" applyAlignment="1">
      <alignment horizontal="left"/>
      <protection/>
    </xf>
    <xf numFmtId="0" fontId="402" fillId="0" borderId="0" xfId="63" applyFont="1">
      <alignment/>
      <protection/>
    </xf>
    <xf numFmtId="0" fontId="414" fillId="0" borderId="0" xfId="62" applyFont="1">
      <alignment/>
      <protection/>
    </xf>
    <xf numFmtId="49" fontId="408" fillId="0" borderId="56" xfId="54" applyNumberFormat="1" applyFont="1" applyBorder="1" applyAlignment="1">
      <alignment horizontal="center"/>
      <protection/>
    </xf>
    <xf numFmtId="0" fontId="415" fillId="0" borderId="0" xfId="62" applyFont="1">
      <alignment/>
      <protection/>
    </xf>
    <xf numFmtId="49" fontId="4" fillId="0" borderId="39" xfId="54" applyNumberFormat="1" applyFont="1" applyBorder="1" applyAlignment="1">
      <alignment/>
      <protection/>
    </xf>
    <xf numFmtId="49" fontId="4" fillId="0" borderId="16" xfId="54" applyNumberFormat="1" applyFont="1" applyBorder="1" applyAlignment="1">
      <alignment/>
      <protection/>
    </xf>
    <xf numFmtId="0" fontId="333" fillId="0" borderId="22" xfId="54" applyFont="1" applyBorder="1" applyAlignment="1">
      <alignment horizontal="center"/>
      <protection/>
    </xf>
    <xf numFmtId="0" fontId="4" fillId="0" borderId="46" xfId="54" applyFont="1" applyBorder="1" applyAlignment="1">
      <alignment horizontal="center"/>
      <protection/>
    </xf>
    <xf numFmtId="0" fontId="416" fillId="0" borderId="0" xfId="63" applyFont="1">
      <alignment/>
      <protection/>
    </xf>
    <xf numFmtId="49" fontId="4" fillId="0" borderId="21" xfId="54" applyNumberFormat="1" applyFont="1" applyBorder="1" applyAlignment="1">
      <alignment/>
      <protection/>
    </xf>
    <xf numFmtId="49" fontId="413" fillId="0" borderId="0" xfId="63" applyNumberFormat="1" applyFont="1" applyAlignment="1">
      <alignment horizontal="center"/>
      <protection/>
    </xf>
    <xf numFmtId="0" fontId="410" fillId="0" borderId="0" xfId="54" applyFont="1" applyAlignment="1">
      <alignment horizontal="center"/>
      <protection/>
    </xf>
    <xf numFmtId="0" fontId="417" fillId="0" borderId="22" xfId="54" applyFont="1" applyBorder="1" applyAlignment="1">
      <alignment horizontal="center"/>
      <protection/>
    </xf>
    <xf numFmtId="49" fontId="409" fillId="0" borderId="0" xfId="54" applyNumberFormat="1" applyFont="1" applyAlignment="1">
      <alignment horizontal="center"/>
      <protection/>
    </xf>
    <xf numFmtId="0" fontId="48" fillId="0" borderId="0" xfId="54" applyFont="1" applyAlignment="1">
      <alignment horizontal="center"/>
      <protection/>
    </xf>
    <xf numFmtId="49" fontId="112" fillId="0" borderId="0" xfId="63" applyNumberFormat="1" applyFont="1" applyBorder="1" applyAlignment="1">
      <alignment horizontal="left"/>
      <protection/>
    </xf>
    <xf numFmtId="0" fontId="416" fillId="0" borderId="0" xfId="54" applyFont="1">
      <alignment/>
      <protection/>
    </xf>
    <xf numFmtId="49" fontId="112" fillId="0" borderId="0" xfId="54" applyNumberFormat="1" applyFont="1" applyAlignment="1">
      <alignment horizontal="center"/>
      <protection/>
    </xf>
    <xf numFmtId="0" fontId="4" fillId="0" borderId="0" xfId="54" applyFont="1" applyAlignment="1">
      <alignment/>
      <protection/>
    </xf>
    <xf numFmtId="49" fontId="116" fillId="0" borderId="0" xfId="54" applyNumberFormat="1" applyFont="1" applyAlignment="1">
      <alignment horizontal="center"/>
      <protection/>
    </xf>
    <xf numFmtId="49" fontId="129" fillId="0" borderId="0" xfId="54" applyNumberFormat="1" applyFont="1" applyAlignment="1">
      <alignment horizontal="center"/>
      <protection/>
    </xf>
    <xf numFmtId="49" fontId="391" fillId="0" borderId="10" xfId="62" applyNumberFormat="1" applyFont="1" applyBorder="1" applyAlignment="1">
      <alignment horizontal="center" vertical="center"/>
      <protection/>
    </xf>
    <xf numFmtId="49" fontId="418" fillId="0" borderId="10" xfId="62" applyNumberFormat="1" applyFont="1" applyBorder="1" applyAlignment="1">
      <alignment horizontal="center" vertical="center"/>
      <protection/>
    </xf>
    <xf numFmtId="49" fontId="419" fillId="0" borderId="22" xfId="54" applyNumberFormat="1" applyFont="1" applyBorder="1" applyAlignment="1">
      <alignment horizontal="center" vertical="center"/>
      <protection/>
    </xf>
    <xf numFmtId="49" fontId="379" fillId="0" borderId="38" xfId="54" applyNumberFormat="1" applyFont="1" applyBorder="1" applyAlignment="1">
      <alignment horizontal="center" vertical="center"/>
      <protection/>
    </xf>
    <xf numFmtId="0" fontId="420" fillId="0" borderId="0" xfId="0" applyFont="1" applyAlignment="1">
      <alignment/>
    </xf>
    <xf numFmtId="0" fontId="130" fillId="36" borderId="19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vertical="center" shrinkToFit="1"/>
    </xf>
    <xf numFmtId="0" fontId="18" fillId="0" borderId="0" xfId="56" applyFont="1" applyAlignment="1">
      <alignment horizontal="left"/>
      <protection/>
    </xf>
    <xf numFmtId="1" fontId="18" fillId="0" borderId="0" xfId="56" applyNumberFormat="1" applyFont="1" applyAlignment="1">
      <alignment horizontal="right"/>
      <protection/>
    </xf>
    <xf numFmtId="0" fontId="18" fillId="33" borderId="42" xfId="56" applyFont="1" applyFill="1" applyBorder="1" applyAlignment="1">
      <alignment horizontal="center"/>
      <protection/>
    </xf>
    <xf numFmtId="0" fontId="18" fillId="33" borderId="12" xfId="56" applyFont="1" applyFill="1" applyBorder="1" applyAlignment="1">
      <alignment horizontal="center"/>
      <protection/>
    </xf>
    <xf numFmtId="0" fontId="18" fillId="33" borderId="14" xfId="56" applyFont="1" applyFill="1" applyBorder="1" applyAlignment="1">
      <alignment horizontal="center"/>
      <protection/>
    </xf>
    <xf numFmtId="0" fontId="18" fillId="33" borderId="37" xfId="56" applyFont="1" applyFill="1" applyBorder="1" applyAlignment="1">
      <alignment horizontal="center"/>
      <protection/>
    </xf>
    <xf numFmtId="0" fontId="18" fillId="33" borderId="26" xfId="56" applyFont="1" applyFill="1" applyBorder="1" applyAlignment="1">
      <alignment horizontal="center"/>
      <protection/>
    </xf>
    <xf numFmtId="0" fontId="67" fillId="33" borderId="26" xfId="56" applyFont="1" applyFill="1" applyBorder="1" applyAlignment="1">
      <alignment horizontal="center"/>
      <protection/>
    </xf>
    <xf numFmtId="0" fontId="70" fillId="33" borderId="26" xfId="56" applyFont="1" applyFill="1" applyBorder="1" applyAlignment="1">
      <alignment/>
      <protection/>
    </xf>
    <xf numFmtId="0" fontId="70" fillId="33" borderId="38" xfId="56" applyFont="1" applyFill="1" applyBorder="1" applyAlignment="1">
      <alignment/>
      <protection/>
    </xf>
    <xf numFmtId="0" fontId="74" fillId="33" borderId="37" xfId="56" applyFont="1" applyFill="1" applyBorder="1" applyAlignment="1">
      <alignment horizontal="center"/>
      <protection/>
    </xf>
    <xf numFmtId="0" fontId="74" fillId="33" borderId="26" xfId="56" applyFont="1" applyFill="1" applyBorder="1" applyAlignment="1">
      <alignment horizontal="center"/>
      <protection/>
    </xf>
    <xf numFmtId="0" fontId="73" fillId="33" borderId="26" xfId="56" applyFont="1" applyFill="1" applyBorder="1" applyAlignment="1">
      <alignment horizontal="center"/>
      <protection/>
    </xf>
    <xf numFmtId="0" fontId="74" fillId="33" borderId="26" xfId="56" applyFont="1" applyFill="1" applyBorder="1" applyAlignment="1">
      <alignment/>
      <protection/>
    </xf>
    <xf numFmtId="0" fontId="74" fillId="33" borderId="38" xfId="56" applyFont="1" applyFill="1" applyBorder="1" applyAlignment="1">
      <alignment/>
      <protection/>
    </xf>
    <xf numFmtId="1" fontId="18" fillId="33" borderId="12" xfId="56" applyNumberFormat="1" applyFont="1" applyFill="1" applyBorder="1" applyAlignment="1">
      <alignment horizontal="center"/>
      <protection/>
    </xf>
    <xf numFmtId="0" fontId="54" fillId="33" borderId="39" xfId="56" applyFont="1" applyFill="1" applyBorder="1" applyAlignment="1">
      <alignment horizontal="center"/>
      <protection/>
    </xf>
    <xf numFmtId="0" fontId="18" fillId="0" borderId="0" xfId="56" applyFont="1" applyAlignment="1">
      <alignment horizontal="center"/>
      <protection/>
    </xf>
    <xf numFmtId="0" fontId="18" fillId="33" borderId="20" xfId="56" applyFont="1" applyFill="1" applyBorder="1" applyAlignment="1">
      <alignment horizontal="center"/>
      <protection/>
    </xf>
    <xf numFmtId="0" fontId="18" fillId="33" borderId="11" xfId="56" applyFont="1" applyFill="1" applyBorder="1" applyAlignment="1">
      <alignment horizontal="center"/>
      <protection/>
    </xf>
    <xf numFmtId="0" fontId="18" fillId="33" borderId="38" xfId="56" applyFont="1" applyFill="1" applyBorder="1" applyAlignment="1">
      <alignment horizontal="center"/>
      <protection/>
    </xf>
    <xf numFmtId="0" fontId="70" fillId="33" borderId="10" xfId="56" applyFont="1" applyFill="1" applyBorder="1" applyAlignment="1">
      <alignment horizontal="center"/>
      <protection/>
    </xf>
    <xf numFmtId="1" fontId="18" fillId="33" borderId="11" xfId="56" applyNumberFormat="1" applyFont="1" applyFill="1" applyBorder="1" applyAlignment="1">
      <alignment horizontal="center"/>
      <protection/>
    </xf>
    <xf numFmtId="0" fontId="54" fillId="33" borderId="21" xfId="56" applyFont="1" applyFill="1" applyBorder="1" applyAlignment="1">
      <alignment horizontal="center"/>
      <protection/>
    </xf>
    <xf numFmtId="1" fontId="18" fillId="0" borderId="10" xfId="56" applyNumberFormat="1" applyFont="1" applyBorder="1" applyAlignment="1">
      <alignment horizontal="center"/>
      <protection/>
    </xf>
    <xf numFmtId="1" fontId="18" fillId="35" borderId="10" xfId="56" applyNumberFormat="1" applyFont="1" applyFill="1" applyBorder="1" applyAlignment="1">
      <alignment horizontal="center"/>
      <protection/>
    </xf>
    <xf numFmtId="1" fontId="18" fillId="0" borderId="37" xfId="56" applyNumberFormat="1" applyFont="1" applyBorder="1" applyAlignment="1">
      <alignment horizontal="center"/>
      <protection/>
    </xf>
    <xf numFmtId="1" fontId="18" fillId="0" borderId="26" xfId="56" applyNumberFormat="1" applyFont="1" applyBorder="1" applyAlignment="1">
      <alignment/>
      <protection/>
    </xf>
    <xf numFmtId="1" fontId="54" fillId="0" borderId="10" xfId="56" applyNumberFormat="1" applyFont="1" applyBorder="1" applyAlignment="1">
      <alignment horizontal="center"/>
      <protection/>
    </xf>
    <xf numFmtId="1" fontId="18" fillId="42" borderId="10" xfId="56" applyNumberFormat="1" applyFont="1" applyFill="1" applyBorder="1" applyAlignment="1">
      <alignment horizontal="center"/>
      <protection/>
    </xf>
    <xf numFmtId="1" fontId="18" fillId="65" borderId="38" xfId="56" applyNumberFormat="1" applyFont="1" applyFill="1" applyBorder="1" applyAlignment="1">
      <alignment horizontal="center"/>
      <protection/>
    </xf>
    <xf numFmtId="1" fontId="18" fillId="0" borderId="0" xfId="56" applyNumberFormat="1" applyFont="1" applyAlignment="1">
      <alignment horizontal="center"/>
      <protection/>
    </xf>
    <xf numFmtId="0" fontId="18" fillId="0" borderId="0" xfId="56" applyFont="1" applyBorder="1" applyAlignment="1">
      <alignment horizontal="center"/>
      <protection/>
    </xf>
    <xf numFmtId="0" fontId="131" fillId="0" borderId="0" xfId="56" applyFont="1" applyAlignment="1">
      <alignment horizontal="center"/>
      <protection/>
    </xf>
    <xf numFmtId="49" fontId="18" fillId="0" borderId="0" xfId="56" applyNumberFormat="1" applyFont="1" applyAlignment="1">
      <alignment horizontal="center"/>
      <protection/>
    </xf>
    <xf numFmtId="49" fontId="74" fillId="0" borderId="0" xfId="56" applyNumberFormat="1" applyFont="1" applyBorder="1" applyAlignment="1">
      <alignment horizontal="center"/>
      <protection/>
    </xf>
    <xf numFmtId="49" fontId="421" fillId="0" borderId="0" xfId="56" applyNumberFormat="1" applyFont="1" applyAlignment="1">
      <alignment horizontal="center"/>
      <protection/>
    </xf>
    <xf numFmtId="1" fontId="18" fillId="0" borderId="0" xfId="56" applyNumberFormat="1" applyFont="1" applyAlignment="1">
      <alignment horizontal="left"/>
      <protection/>
    </xf>
    <xf numFmtId="49" fontId="54" fillId="0" borderId="0" xfId="56" applyNumberFormat="1" applyFont="1" applyAlignment="1">
      <alignment horizontal="left"/>
      <protection/>
    </xf>
    <xf numFmtId="1" fontId="132" fillId="0" borderId="0" xfId="56" applyNumberFormat="1" applyFont="1" applyAlignment="1">
      <alignment horizontal="center"/>
      <protection/>
    </xf>
    <xf numFmtId="1" fontId="54" fillId="0" borderId="0" xfId="56" applyNumberFormat="1" applyFont="1" applyAlignment="1">
      <alignment horizontal="center"/>
      <protection/>
    </xf>
    <xf numFmtId="49" fontId="54" fillId="0" borderId="0" xfId="56" applyNumberFormat="1" applyFont="1" applyAlignment="1">
      <alignment horizontal="center"/>
      <protection/>
    </xf>
    <xf numFmtId="1" fontId="18" fillId="0" borderId="12" xfId="56" applyNumberFormat="1" applyFont="1" applyBorder="1" applyAlignment="1">
      <alignment horizontal="center"/>
      <protection/>
    </xf>
    <xf numFmtId="49" fontId="18" fillId="0" borderId="12" xfId="56" applyNumberFormat="1" applyFont="1" applyBorder="1" applyAlignment="1">
      <alignment horizontal="center"/>
      <protection/>
    </xf>
    <xf numFmtId="49" fontId="18" fillId="0" borderId="37" xfId="56" applyNumberFormat="1" applyFont="1" applyBorder="1" applyAlignment="1">
      <alignment horizontal="center"/>
      <protection/>
    </xf>
    <xf numFmtId="49" fontId="18" fillId="0" borderId="26" xfId="56" applyNumberFormat="1" applyFont="1" applyBorder="1" applyAlignment="1">
      <alignment horizontal="center"/>
      <protection/>
    </xf>
    <xf numFmtId="49" fontId="54" fillId="0" borderId="26" xfId="56" applyNumberFormat="1" applyFont="1" applyBorder="1" applyAlignment="1">
      <alignment horizontal="center"/>
      <protection/>
    </xf>
    <xf numFmtId="49" fontId="54" fillId="0" borderId="12" xfId="56" applyNumberFormat="1" applyFont="1" applyBorder="1" applyAlignment="1">
      <alignment horizontal="center"/>
      <protection/>
    </xf>
    <xf numFmtId="49" fontId="421" fillId="0" borderId="12" xfId="56" applyNumberFormat="1" applyFont="1" applyBorder="1" applyAlignment="1">
      <alignment horizontal="center"/>
      <protection/>
    </xf>
    <xf numFmtId="1" fontId="18" fillId="0" borderId="11" xfId="56" applyNumberFormat="1" applyFont="1" applyBorder="1" applyAlignment="1">
      <alignment horizontal="center"/>
      <protection/>
    </xf>
    <xf numFmtId="49" fontId="133" fillId="0" borderId="0" xfId="56" applyNumberFormat="1" applyFont="1" applyAlignment="1">
      <alignment horizontal="center"/>
      <protection/>
    </xf>
    <xf numFmtId="49" fontId="18" fillId="0" borderId="11" xfId="56" applyNumberFormat="1" applyFont="1" applyBorder="1" applyAlignment="1">
      <alignment horizontal="center"/>
      <protection/>
    </xf>
    <xf numFmtId="49" fontId="54" fillId="0" borderId="20" xfId="56" applyNumberFormat="1" applyFont="1" applyBorder="1" applyAlignment="1">
      <alignment horizontal="center"/>
      <protection/>
    </xf>
    <xf numFmtId="49" fontId="421" fillId="0" borderId="11" xfId="56" applyNumberFormat="1" applyFont="1" applyBorder="1" applyAlignment="1">
      <alignment horizontal="center"/>
      <protection/>
    </xf>
    <xf numFmtId="1" fontId="18" fillId="12" borderId="37" xfId="56" applyNumberFormat="1" applyFont="1" applyFill="1" applyBorder="1" applyAlignment="1">
      <alignment horizontal="center"/>
      <protection/>
    </xf>
    <xf numFmtId="49" fontId="54" fillId="12" borderId="26" xfId="56" applyNumberFormat="1" applyFont="1" applyFill="1" applyBorder="1">
      <alignment/>
      <protection/>
    </xf>
    <xf numFmtId="1" fontId="27" fillId="12" borderId="26" xfId="56" applyNumberFormat="1" applyFont="1" applyFill="1" applyBorder="1" applyAlignment="1">
      <alignment horizontal="center"/>
      <protection/>
    </xf>
    <xf numFmtId="1" fontId="54" fillId="12" borderId="26" xfId="56" applyNumberFormat="1" applyFont="1" applyFill="1" applyBorder="1" applyAlignment="1">
      <alignment horizontal="center"/>
      <protection/>
    </xf>
    <xf numFmtId="186" fontId="18" fillId="12" borderId="26" xfId="56" applyNumberFormat="1" applyFont="1" applyFill="1" applyBorder="1" applyAlignment="1">
      <alignment horizontal="center"/>
      <protection/>
    </xf>
    <xf numFmtId="186" fontId="54" fillId="12" borderId="26" xfId="56" applyNumberFormat="1" applyFont="1" applyFill="1" applyBorder="1" applyAlignment="1">
      <alignment horizontal="center"/>
      <protection/>
    </xf>
    <xf numFmtId="49" fontId="67" fillId="12" borderId="38" xfId="56" applyNumberFormat="1" applyFont="1" applyFill="1" applyBorder="1" applyAlignment="1">
      <alignment horizontal="center"/>
      <protection/>
    </xf>
    <xf numFmtId="49" fontId="421" fillId="0" borderId="10" xfId="56" applyNumberFormat="1" applyFont="1" applyBorder="1" applyAlignment="1">
      <alignment horizontal="center"/>
      <protection/>
    </xf>
    <xf numFmtId="49" fontId="27" fillId="0" borderId="0" xfId="56" applyNumberFormat="1" applyFont="1">
      <alignment/>
      <protection/>
    </xf>
    <xf numFmtId="49" fontId="422" fillId="0" borderId="10" xfId="56" applyNumberFormat="1" applyFont="1" applyBorder="1">
      <alignment/>
      <protection/>
    </xf>
    <xf numFmtId="49" fontId="18" fillId="41" borderId="10" xfId="56" applyNumberFormat="1" applyFont="1" applyFill="1" applyBorder="1" applyAlignment="1">
      <alignment horizontal="center"/>
      <protection/>
    </xf>
    <xf numFmtId="1" fontId="18" fillId="41" borderId="10" xfId="56" applyNumberFormat="1" applyFont="1" applyFill="1" applyBorder="1" applyAlignment="1">
      <alignment horizontal="center"/>
      <protection/>
    </xf>
    <xf numFmtId="186" fontId="363" fillId="0" borderId="10" xfId="56" applyNumberFormat="1" applyFont="1" applyBorder="1" applyAlignment="1">
      <alignment horizontal="center"/>
      <protection/>
    </xf>
    <xf numFmtId="186" fontId="54" fillId="0" borderId="10" xfId="56" applyNumberFormat="1" applyFont="1" applyBorder="1" applyAlignment="1">
      <alignment horizontal="center"/>
      <protection/>
    </xf>
    <xf numFmtId="49" fontId="339" fillId="0" borderId="10" xfId="56" applyNumberFormat="1" applyFont="1" applyBorder="1" applyAlignment="1">
      <alignment horizontal="center"/>
      <protection/>
    </xf>
    <xf numFmtId="49" fontId="18" fillId="0" borderId="0" xfId="56" applyNumberFormat="1" applyFont="1">
      <alignment/>
      <protection/>
    </xf>
    <xf numFmtId="49" fontId="422" fillId="0" borderId="10" xfId="56" applyNumberFormat="1" applyFont="1" applyFill="1" applyBorder="1">
      <alignment/>
      <protection/>
    </xf>
    <xf numFmtId="49" fontId="422" fillId="0" borderId="10" xfId="56" applyNumberFormat="1" applyFont="1" applyBorder="1" applyAlignment="1">
      <alignment horizontal="center"/>
      <protection/>
    </xf>
    <xf numFmtId="49" fontId="363" fillId="0" borderId="0" xfId="56" applyNumberFormat="1" applyFont="1">
      <alignment/>
      <protection/>
    </xf>
    <xf numFmtId="49" fontId="363" fillId="38" borderId="10" xfId="56" applyNumberFormat="1" applyFont="1" applyFill="1" applyBorder="1">
      <alignment/>
      <protection/>
    </xf>
    <xf numFmtId="49" fontId="363" fillId="0" borderId="10" xfId="56" applyNumberFormat="1" applyFont="1" applyFill="1" applyBorder="1">
      <alignment/>
      <protection/>
    </xf>
    <xf numFmtId="49" fontId="18" fillId="0" borderId="10" xfId="56" applyNumberFormat="1" applyFont="1" applyFill="1" applyBorder="1" applyAlignment="1">
      <alignment horizontal="center"/>
      <protection/>
    </xf>
    <xf numFmtId="1" fontId="18" fillId="0" borderId="10" xfId="56" applyNumberFormat="1" applyFont="1" applyFill="1" applyBorder="1" applyAlignment="1">
      <alignment horizontal="center"/>
      <protection/>
    </xf>
    <xf numFmtId="186" fontId="363" fillId="0" borderId="10" xfId="56" applyNumberFormat="1" applyFont="1" applyFill="1" applyBorder="1" applyAlignment="1">
      <alignment horizontal="center"/>
      <protection/>
    </xf>
    <xf numFmtId="49" fontId="363" fillId="41" borderId="10" xfId="56" applyNumberFormat="1" applyFont="1" applyFill="1" applyBorder="1">
      <alignment/>
      <protection/>
    </xf>
    <xf numFmtId="1" fontId="54" fillId="0" borderId="10" xfId="56" applyNumberFormat="1" applyFont="1" applyFill="1" applyBorder="1" applyAlignment="1">
      <alignment horizontal="center"/>
      <protection/>
    </xf>
    <xf numFmtId="49" fontId="363" fillId="0" borderId="10" xfId="56" applyNumberFormat="1" applyFont="1" applyBorder="1">
      <alignment/>
      <protection/>
    </xf>
    <xf numFmtId="1" fontId="18" fillId="12" borderId="10" xfId="56" applyNumberFormat="1" applyFont="1" applyFill="1" applyBorder="1" applyAlignment="1">
      <alignment horizontal="center"/>
      <protection/>
    </xf>
    <xf numFmtId="49" fontId="54" fillId="12" borderId="10" xfId="56" applyNumberFormat="1" applyFont="1" applyFill="1" applyBorder="1">
      <alignment/>
      <protection/>
    </xf>
    <xf numFmtId="1" fontId="54" fillId="12" borderId="10" xfId="56" applyNumberFormat="1" applyFont="1" applyFill="1" applyBorder="1" applyAlignment="1">
      <alignment horizontal="center"/>
      <protection/>
    </xf>
    <xf numFmtId="186" fontId="18" fillId="12" borderId="10" xfId="56" applyNumberFormat="1" applyFont="1" applyFill="1" applyBorder="1" applyAlignment="1">
      <alignment horizontal="center"/>
      <protection/>
    </xf>
    <xf numFmtId="49" fontId="18" fillId="12" borderId="10" xfId="56" applyNumberFormat="1" applyFont="1" applyFill="1" applyBorder="1">
      <alignment/>
      <protection/>
    </xf>
    <xf numFmtId="49" fontId="67" fillId="12" borderId="10" xfId="56" applyNumberFormat="1" applyFont="1" applyFill="1" applyBorder="1" applyAlignment="1">
      <alignment horizontal="center"/>
      <protection/>
    </xf>
    <xf numFmtId="49" fontId="74" fillId="0" borderId="0" xfId="56" applyNumberFormat="1" applyFont="1">
      <alignment/>
      <protection/>
    </xf>
    <xf numFmtId="49" fontId="422" fillId="38" borderId="10" xfId="56" applyNumberFormat="1" applyFont="1" applyFill="1" applyBorder="1">
      <alignment/>
      <protection/>
    </xf>
    <xf numFmtId="49" fontId="363" fillId="0" borderId="10" xfId="64" applyNumberFormat="1" applyFont="1" applyFill="1" applyBorder="1">
      <alignment/>
      <protection/>
    </xf>
    <xf numFmtId="1" fontId="18" fillId="0" borderId="10" xfId="64" applyNumberFormat="1" applyFont="1" applyBorder="1" applyAlignment="1">
      <alignment horizontal="center"/>
      <protection/>
    </xf>
    <xf numFmtId="1" fontId="18" fillId="0" borderId="10" xfId="64" applyNumberFormat="1" applyFont="1" applyFill="1" applyBorder="1" applyAlignment="1">
      <alignment horizontal="center"/>
      <protection/>
    </xf>
    <xf numFmtId="1" fontId="18" fillId="0" borderId="0" xfId="56" applyNumberFormat="1" applyFont="1" applyBorder="1" applyAlignment="1">
      <alignment horizontal="center"/>
      <protection/>
    </xf>
    <xf numFmtId="49" fontId="74" fillId="0" borderId="0" xfId="56" applyNumberFormat="1" applyFont="1" applyBorder="1">
      <alignment/>
      <protection/>
    </xf>
    <xf numFmtId="1" fontId="18" fillId="0" borderId="0" xfId="56" applyNumberFormat="1" applyFont="1" applyFill="1" applyBorder="1" applyAlignment="1">
      <alignment horizontal="center"/>
      <protection/>
    </xf>
    <xf numFmtId="1" fontId="54" fillId="0" borderId="0" xfId="56" applyNumberFormat="1" applyFont="1" applyBorder="1" applyAlignment="1">
      <alignment horizontal="center"/>
      <protection/>
    </xf>
    <xf numFmtId="186" fontId="18" fillId="0" borderId="0" xfId="56" applyNumberFormat="1" applyFont="1" applyBorder="1" applyAlignment="1">
      <alignment horizontal="center"/>
      <protection/>
    </xf>
    <xf numFmtId="45" fontId="54" fillId="0" borderId="0" xfId="56" applyNumberFormat="1" applyFont="1" applyBorder="1" applyAlignment="1">
      <alignment horizontal="center"/>
      <protection/>
    </xf>
    <xf numFmtId="186" fontId="134" fillId="0" borderId="0" xfId="56" applyNumberFormat="1" applyFont="1" applyBorder="1" applyAlignment="1">
      <alignment horizontal="center"/>
      <protection/>
    </xf>
    <xf numFmtId="49" fontId="88" fillId="0" borderId="0" xfId="56" applyNumberFormat="1" applyFont="1" applyAlignment="1">
      <alignment horizontal="center"/>
      <protection/>
    </xf>
    <xf numFmtId="1" fontId="18" fillId="12" borderId="26" xfId="56" applyNumberFormat="1" applyFont="1" applyFill="1" applyBorder="1" applyAlignment="1">
      <alignment horizontal="center"/>
      <protection/>
    </xf>
    <xf numFmtId="49" fontId="370" fillId="0" borderId="10" xfId="56" applyNumberFormat="1" applyFont="1" applyFill="1" applyBorder="1">
      <alignment/>
      <protection/>
    </xf>
    <xf numFmtId="186" fontId="360" fillId="0" borderId="10" xfId="56" applyNumberFormat="1" applyFont="1" applyBorder="1" applyAlignment="1">
      <alignment horizontal="center"/>
      <protection/>
    </xf>
    <xf numFmtId="0" fontId="339" fillId="0" borderId="10" xfId="56" applyNumberFormat="1" applyFont="1" applyBorder="1" applyAlignment="1">
      <alignment horizontal="center"/>
      <protection/>
    </xf>
    <xf numFmtId="0" fontId="370" fillId="0" borderId="10" xfId="56" applyNumberFormat="1" applyFont="1" applyBorder="1" applyAlignment="1">
      <alignment horizontal="center"/>
      <protection/>
    </xf>
    <xf numFmtId="49" fontId="360" fillId="0" borderId="10" xfId="56" applyNumberFormat="1" applyFont="1" applyFill="1" applyBorder="1">
      <alignment/>
      <protection/>
    </xf>
    <xf numFmtId="49" fontId="360" fillId="0" borderId="10" xfId="56" applyNumberFormat="1" applyFont="1" applyBorder="1">
      <alignment/>
      <protection/>
    </xf>
    <xf numFmtId="49" fontId="360" fillId="41" borderId="10" xfId="56" applyNumberFormat="1" applyFont="1" applyFill="1" applyBorder="1">
      <alignment/>
      <protection/>
    </xf>
    <xf numFmtId="49" fontId="54" fillId="12" borderId="10" xfId="56" applyNumberFormat="1" applyFont="1" applyFill="1" applyBorder="1" applyAlignment="1">
      <alignment horizontal="center"/>
      <protection/>
    </xf>
    <xf numFmtId="49" fontId="360" fillId="0" borderId="0" xfId="56" applyNumberFormat="1" applyFont="1">
      <alignment/>
      <protection/>
    </xf>
    <xf numFmtId="186" fontId="54" fillId="55" borderId="10" xfId="56" applyNumberFormat="1" applyFont="1" applyFill="1" applyBorder="1" applyAlignment="1">
      <alignment horizontal="center"/>
      <protection/>
    </xf>
    <xf numFmtId="49" fontId="360" fillId="38" borderId="10" xfId="56" applyNumberFormat="1" applyFont="1" applyFill="1" applyBorder="1">
      <alignment/>
      <protection/>
    </xf>
    <xf numFmtId="186" fontId="360" fillId="0" borderId="10" xfId="56" applyNumberFormat="1" applyFont="1" applyFill="1" applyBorder="1" applyAlignment="1">
      <alignment horizontal="center"/>
      <protection/>
    </xf>
    <xf numFmtId="49" fontId="18" fillId="0" borderId="0" xfId="56" applyNumberFormat="1" applyFont="1" applyAlignment="1">
      <alignment horizontal="left"/>
      <protection/>
    </xf>
    <xf numFmtId="0" fontId="18" fillId="0" borderId="0" xfId="56" applyFont="1" applyAlignment="1">
      <alignment horizontal="right"/>
      <protection/>
    </xf>
    <xf numFmtId="49" fontId="423" fillId="0" borderId="0" xfId="56" applyNumberFormat="1" applyFont="1" applyAlignment="1">
      <alignment horizontal="left"/>
      <protection/>
    </xf>
    <xf numFmtId="0" fontId="28" fillId="0" borderId="0" xfId="56" applyFont="1" applyAlignment="1">
      <alignment/>
      <protection/>
    </xf>
    <xf numFmtId="0" fontId="87" fillId="0" borderId="0" xfId="56" applyFont="1" applyAlignment="1">
      <alignment horizontal="center"/>
      <protection/>
    </xf>
    <xf numFmtId="1" fontId="28" fillId="0" borderId="0" xfId="56" applyNumberFormat="1" applyFont="1" applyAlignment="1">
      <alignment/>
      <protection/>
    </xf>
    <xf numFmtId="49" fontId="28" fillId="0" borderId="0" xfId="56" applyNumberFormat="1" applyFont="1" applyAlignment="1">
      <alignment/>
      <protection/>
    </xf>
    <xf numFmtId="49" fontId="28" fillId="0" borderId="0" xfId="56" applyNumberFormat="1" applyFont="1" applyAlignment="1">
      <alignment horizontal="center"/>
      <protection/>
    </xf>
    <xf numFmtId="1" fontId="54" fillId="0" borderId="0" xfId="56" applyNumberFormat="1" applyFont="1" applyAlignment="1">
      <alignment/>
      <protection/>
    </xf>
    <xf numFmtId="49" fontId="135" fillId="0" borderId="0" xfId="56" applyNumberFormat="1" applyFont="1" applyAlignment="1">
      <alignment/>
      <protection/>
    </xf>
    <xf numFmtId="1" fontId="134" fillId="0" borderId="0" xfId="56" applyNumberFormat="1" applyFont="1" applyAlignment="1">
      <alignment/>
      <protection/>
    </xf>
    <xf numFmtId="49" fontId="134" fillId="0" borderId="0" xfId="56" applyNumberFormat="1" applyFont="1" applyAlignment="1">
      <alignment horizontal="center"/>
      <protection/>
    </xf>
    <xf numFmtId="49" fontId="87" fillId="0" borderId="0" xfId="56" applyNumberFormat="1" applyFont="1" applyBorder="1" applyAlignment="1">
      <alignment horizontal="center"/>
      <protection/>
    </xf>
    <xf numFmtId="186" fontId="54" fillId="0" borderId="0" xfId="56" applyNumberFormat="1" applyFont="1" applyBorder="1" applyAlignment="1">
      <alignment horizontal="center"/>
      <protection/>
    </xf>
    <xf numFmtId="1" fontId="54" fillId="0" borderId="14" xfId="56" applyNumberFormat="1" applyFont="1" applyBorder="1" applyAlignment="1">
      <alignment horizontal="center"/>
      <protection/>
    </xf>
    <xf numFmtId="1" fontId="54" fillId="0" borderId="22" xfId="56" applyNumberFormat="1" applyFont="1" applyBorder="1" applyAlignment="1">
      <alignment horizontal="center"/>
      <protection/>
    </xf>
    <xf numFmtId="49" fontId="333" fillId="0" borderId="10" xfId="56" applyNumberFormat="1" applyFont="1" applyFill="1" applyBorder="1" applyAlignment="1">
      <alignment horizontal="left"/>
      <protection/>
    </xf>
    <xf numFmtId="1" fontId="136" fillId="41" borderId="10" xfId="56" applyNumberFormat="1" applyFont="1" applyFill="1" applyBorder="1" applyAlignment="1">
      <alignment horizontal="center"/>
      <protection/>
    </xf>
    <xf numFmtId="1" fontId="360" fillId="66" borderId="10" xfId="56" applyNumberFormat="1" applyFont="1" applyFill="1" applyBorder="1" applyAlignment="1">
      <alignment horizontal="center"/>
      <protection/>
    </xf>
    <xf numFmtId="1" fontId="363" fillId="41" borderId="10" xfId="56" applyNumberFormat="1" applyFont="1" applyFill="1" applyBorder="1" applyAlignment="1">
      <alignment horizontal="center"/>
      <protection/>
    </xf>
    <xf numFmtId="1" fontId="363" fillId="66" borderId="10" xfId="56" applyNumberFormat="1" applyFont="1" applyFill="1" applyBorder="1" applyAlignment="1">
      <alignment horizontal="center"/>
      <protection/>
    </xf>
    <xf numFmtId="1" fontId="136" fillId="0" borderId="10" xfId="56" applyNumberFormat="1" applyFont="1" applyFill="1" applyBorder="1" applyAlignment="1">
      <alignment horizontal="center"/>
      <protection/>
    </xf>
    <xf numFmtId="1" fontId="26" fillId="0" borderId="10" xfId="56" applyNumberFormat="1" applyFont="1" applyBorder="1" applyAlignment="1">
      <alignment horizontal="center"/>
      <protection/>
    </xf>
    <xf numFmtId="1" fontId="339" fillId="0" borderId="10" xfId="56" applyNumberFormat="1" applyFont="1" applyBorder="1" applyAlignment="1">
      <alignment horizontal="center"/>
      <protection/>
    </xf>
    <xf numFmtId="1" fontId="360" fillId="41" borderId="10" xfId="56" applyNumberFormat="1" applyFont="1" applyFill="1" applyBorder="1" applyAlignment="1">
      <alignment horizontal="center"/>
      <protection/>
    </xf>
    <xf numFmtId="1" fontId="333" fillId="0" borderId="10" xfId="56" applyNumberFormat="1" applyFont="1" applyBorder="1" applyAlignment="1">
      <alignment horizontal="center"/>
      <protection/>
    </xf>
    <xf numFmtId="1" fontId="360" fillId="65" borderId="10" xfId="56" applyNumberFormat="1" applyFont="1" applyFill="1" applyBorder="1" applyAlignment="1">
      <alignment horizontal="center"/>
      <protection/>
    </xf>
    <xf numFmtId="49" fontId="424" fillId="0" borderId="10" xfId="56" applyNumberFormat="1" applyFont="1" applyFill="1" applyBorder="1" applyAlignment="1">
      <alignment horizontal="left" shrinkToFit="1"/>
      <protection/>
    </xf>
    <xf numFmtId="49" fontId="424" fillId="0" borderId="10" xfId="56" applyNumberFormat="1" applyFont="1" applyFill="1" applyBorder="1" applyAlignment="1">
      <alignment horizontal="left"/>
      <protection/>
    </xf>
    <xf numFmtId="49" fontId="424" fillId="0" borderId="10" xfId="56" applyNumberFormat="1" applyFont="1" applyBorder="1" applyAlignment="1">
      <alignment horizontal="center" shrinkToFit="1"/>
      <protection/>
    </xf>
    <xf numFmtId="1" fontId="363" fillId="65" borderId="10" xfId="56" applyNumberFormat="1" applyFont="1" applyFill="1" applyBorder="1" applyAlignment="1">
      <alignment horizontal="center"/>
      <protection/>
    </xf>
    <xf numFmtId="1" fontId="425" fillId="41" borderId="10" xfId="56" applyNumberFormat="1" applyFont="1" applyFill="1" applyBorder="1" applyAlignment="1">
      <alignment horizontal="center"/>
      <protection/>
    </xf>
    <xf numFmtId="1" fontId="26" fillId="67" borderId="10" xfId="56" applyNumberFormat="1" applyFont="1" applyFill="1" applyBorder="1" applyAlignment="1">
      <alignment horizontal="center"/>
      <protection/>
    </xf>
    <xf numFmtId="49" fontId="424" fillId="0" borderId="10" xfId="56" applyNumberFormat="1" applyFont="1" applyFill="1" applyBorder="1" applyAlignment="1">
      <alignment horizontal="center"/>
      <protection/>
    </xf>
    <xf numFmtId="49" fontId="424" fillId="0" borderId="10" xfId="56" applyNumberFormat="1" applyFont="1" applyBorder="1" applyAlignment="1">
      <alignment horizontal="center"/>
      <protection/>
    </xf>
    <xf numFmtId="49" fontId="18" fillId="0" borderId="10" xfId="64" applyNumberFormat="1" applyFont="1" applyFill="1" applyBorder="1" applyAlignment="1">
      <alignment horizontal="center"/>
      <protection/>
    </xf>
    <xf numFmtId="49" fontId="18" fillId="0" borderId="0" xfId="56" applyNumberFormat="1" applyFont="1" applyBorder="1" applyAlignment="1">
      <alignment horizontal="center"/>
      <protection/>
    </xf>
    <xf numFmtId="1" fontId="54" fillId="0" borderId="12" xfId="56" applyNumberFormat="1" applyFont="1" applyBorder="1" applyAlignment="1">
      <alignment horizontal="center"/>
      <protection/>
    </xf>
    <xf numFmtId="1" fontId="54" fillId="0" borderId="11" xfId="56" applyNumberFormat="1" applyFont="1" applyBorder="1" applyAlignment="1">
      <alignment horizontal="center"/>
      <protection/>
    </xf>
    <xf numFmtId="2" fontId="338" fillId="0" borderId="0" xfId="56" applyNumberFormat="1" applyFont="1" applyAlignment="1">
      <alignment/>
      <protection/>
    </xf>
    <xf numFmtId="49" fontId="18" fillId="55" borderId="10" xfId="56" applyNumberFormat="1" applyFont="1" applyFill="1" applyBorder="1">
      <alignment/>
      <protection/>
    </xf>
    <xf numFmtId="1" fontId="137" fillId="40" borderId="10" xfId="0" applyNumberFormat="1" applyFont="1" applyFill="1" applyBorder="1" applyAlignment="1">
      <alignment horizontal="center" vertical="center" wrapText="1"/>
    </xf>
    <xf numFmtId="0" fontId="17" fillId="0" borderId="0" xfId="59" applyFont="1" applyFill="1" applyAlignment="1">
      <alignment/>
      <protection/>
    </xf>
    <xf numFmtId="0" fontId="3" fillId="0" borderId="0" xfId="59" applyFont="1" applyFill="1" applyBorder="1" applyAlignment="1">
      <alignment/>
      <protection/>
    </xf>
    <xf numFmtId="0" fontId="393" fillId="0" borderId="0" xfId="59" applyFont="1" applyFill="1" applyBorder="1" applyAlignment="1">
      <alignment horizontal="center"/>
      <protection/>
    </xf>
    <xf numFmtId="0" fontId="2" fillId="0" borderId="0" xfId="59" applyFont="1" applyFill="1" applyAlignment="1">
      <alignment horizontal="left"/>
      <protection/>
    </xf>
    <xf numFmtId="0" fontId="138" fillId="0" borderId="0" xfId="59" applyFont="1" applyFill="1" applyBorder="1" applyAlignment="1">
      <alignment/>
      <protection/>
    </xf>
    <xf numFmtId="0" fontId="60" fillId="0" borderId="0" xfId="59" applyFont="1" applyFill="1" applyBorder="1" applyAlignment="1">
      <alignment horizontal="center"/>
      <protection/>
    </xf>
    <xf numFmtId="0" fontId="17" fillId="0" borderId="0" xfId="59" applyFont="1" applyFill="1">
      <alignment/>
      <protection/>
    </xf>
    <xf numFmtId="0" fontId="2" fillId="0" borderId="0" xfId="59" applyFont="1" applyFill="1" applyAlignment="1">
      <alignment horizontal="right"/>
      <protection/>
    </xf>
    <xf numFmtId="0" fontId="139" fillId="0" borderId="0" xfId="59" applyFont="1" applyFill="1" applyBorder="1" applyAlignment="1">
      <alignment horizontal="center"/>
      <protection/>
    </xf>
    <xf numFmtId="0" fontId="140" fillId="31" borderId="37" xfId="59" applyFont="1" applyFill="1" applyBorder="1" applyAlignment="1">
      <alignment horizontal="center" vertical="center"/>
      <protection/>
    </xf>
    <xf numFmtId="0" fontId="137" fillId="31" borderId="26" xfId="59" applyFont="1" applyFill="1" applyBorder="1" applyAlignment="1">
      <alignment horizontal="center" vertical="center"/>
      <protection/>
    </xf>
    <xf numFmtId="0" fontId="140" fillId="31" borderId="38" xfId="59" applyFont="1" applyFill="1" applyBorder="1" applyAlignment="1">
      <alignment horizontal="center" vertical="center"/>
      <protection/>
    </xf>
    <xf numFmtId="0" fontId="17" fillId="0" borderId="0" xfId="59" applyFont="1" applyFill="1" applyBorder="1">
      <alignment/>
      <protection/>
    </xf>
    <xf numFmtId="0" fontId="140" fillId="31" borderId="11" xfId="59" applyFont="1" applyFill="1" applyBorder="1" applyAlignment="1">
      <alignment horizontal="center" vertical="center"/>
      <protection/>
    </xf>
    <xf numFmtId="0" fontId="426" fillId="31" borderId="10" xfId="59" applyFont="1" applyFill="1" applyBorder="1" applyAlignment="1">
      <alignment horizontal="center" vertical="center" wrapText="1"/>
      <protection/>
    </xf>
    <xf numFmtId="0" fontId="427" fillId="31" borderId="10" xfId="59" applyFont="1" applyFill="1" applyBorder="1" applyAlignment="1">
      <alignment horizontal="center" vertical="center" wrapText="1"/>
      <protection/>
    </xf>
    <xf numFmtId="0" fontId="18" fillId="31" borderId="10" xfId="59" applyFont="1" applyFill="1" applyBorder="1" applyAlignment="1">
      <alignment horizontal="center" vertical="center" shrinkToFit="1"/>
      <protection/>
    </xf>
    <xf numFmtId="0" fontId="338" fillId="0" borderId="10" xfId="59" applyFont="1" applyFill="1" applyBorder="1" applyAlignment="1">
      <alignment vertical="center" shrinkToFit="1"/>
      <protection/>
    </xf>
    <xf numFmtId="1" fontId="428" fillId="0" borderId="10" xfId="59" applyNumberFormat="1" applyFont="1" applyFill="1" applyBorder="1" applyAlignment="1">
      <alignment horizontal="center" vertical="center" shrinkToFit="1"/>
      <protection/>
    </xf>
    <xf numFmtId="1" fontId="429" fillId="0" borderId="10" xfId="59" applyNumberFormat="1" applyFont="1" applyFill="1" applyBorder="1" applyAlignment="1">
      <alignment horizontal="center" vertical="center" shrinkToFit="1"/>
      <protection/>
    </xf>
    <xf numFmtId="1" fontId="360" fillId="0" borderId="10" xfId="59" applyNumberFormat="1" applyFont="1" applyFill="1" applyBorder="1" applyAlignment="1">
      <alignment horizontal="center" vertical="center" shrinkToFit="1"/>
      <protection/>
    </xf>
    <xf numFmtId="1" fontId="360" fillId="12" borderId="10" xfId="59" applyNumberFormat="1" applyFont="1" applyFill="1" applyBorder="1" applyAlignment="1">
      <alignment horizontal="center" vertical="center" shrinkToFit="1"/>
      <protection/>
    </xf>
    <xf numFmtId="1" fontId="363" fillId="0" borderId="10" xfId="59" applyNumberFormat="1" applyFont="1" applyFill="1" applyBorder="1" applyAlignment="1">
      <alignment horizontal="center" vertical="center" shrinkToFit="1"/>
      <protection/>
    </xf>
    <xf numFmtId="1" fontId="339" fillId="0" borderId="10" xfId="59" applyNumberFormat="1" applyFont="1" applyFill="1" applyBorder="1" applyAlignment="1">
      <alignment horizontal="center" vertical="center" shrinkToFit="1"/>
      <protection/>
    </xf>
    <xf numFmtId="0" fontId="17" fillId="0" borderId="0" xfId="59" applyFont="1" applyFill="1" applyAlignment="1">
      <alignment vertical="center" shrinkToFit="1"/>
      <protection/>
    </xf>
    <xf numFmtId="1" fontId="363" fillId="12" borderId="10" xfId="59" applyNumberFormat="1" applyFont="1" applyFill="1" applyBorder="1" applyAlignment="1">
      <alignment horizontal="center" vertical="center" shrinkToFit="1"/>
      <protection/>
    </xf>
    <xf numFmtId="0" fontId="333" fillId="0" borderId="10" xfId="59" applyFont="1" applyFill="1" applyBorder="1" applyAlignment="1">
      <alignment vertical="center" shrinkToFit="1"/>
      <protection/>
    </xf>
    <xf numFmtId="1" fontId="333" fillId="0" borderId="10" xfId="59" applyNumberFormat="1" applyFont="1" applyFill="1" applyBorder="1" applyAlignment="1">
      <alignment horizontal="center" vertical="center" shrinkToFit="1"/>
      <protection/>
    </xf>
    <xf numFmtId="1" fontId="363" fillId="68" borderId="10" xfId="59" applyNumberFormat="1" applyFont="1" applyFill="1" applyBorder="1" applyAlignment="1">
      <alignment horizontal="center" vertical="center" shrinkToFit="1"/>
      <protection/>
    </xf>
    <xf numFmtId="0" fontId="417" fillId="0" borderId="10" xfId="59" applyFont="1" applyFill="1" applyBorder="1" applyAlignment="1">
      <alignment vertical="center" shrinkToFit="1"/>
      <protection/>
    </xf>
    <xf numFmtId="1" fontId="429" fillId="6" borderId="10" xfId="59" applyNumberFormat="1" applyFont="1" applyFill="1" applyBorder="1" applyAlignment="1">
      <alignment horizontal="center" vertical="center" shrinkToFit="1"/>
      <protection/>
    </xf>
    <xf numFmtId="1" fontId="429" fillId="41" borderId="10" xfId="59" applyNumberFormat="1" applyFont="1" applyFill="1" applyBorder="1" applyAlignment="1">
      <alignment horizontal="center" vertical="center" shrinkToFit="1"/>
      <protection/>
    </xf>
    <xf numFmtId="1" fontId="360" fillId="68" borderId="10" xfId="59" applyNumberFormat="1" applyFont="1" applyFill="1" applyBorder="1" applyAlignment="1">
      <alignment horizontal="center" vertical="center" shrinkToFit="1"/>
      <protection/>
    </xf>
    <xf numFmtId="0" fontId="2" fillId="7" borderId="10" xfId="59" applyFont="1" applyFill="1" applyBorder="1" applyAlignment="1">
      <alignment horizontal="center" vertical="center" shrinkToFit="1"/>
      <protection/>
    </xf>
    <xf numFmtId="0" fontId="430" fillId="7" borderId="10" xfId="59" applyFont="1" applyFill="1" applyBorder="1" applyAlignment="1">
      <alignment vertical="center" shrinkToFit="1"/>
      <protection/>
    </xf>
    <xf numFmtId="1" fontId="430" fillId="7" borderId="10" xfId="59" applyNumberFormat="1" applyFont="1" applyFill="1" applyBorder="1" applyAlignment="1">
      <alignment horizontal="center" vertical="center" shrinkToFit="1"/>
      <protection/>
    </xf>
    <xf numFmtId="1" fontId="2" fillId="40" borderId="10" xfId="59" applyNumberFormat="1" applyFont="1" applyFill="1" applyBorder="1" applyAlignment="1">
      <alignment horizontal="center" vertical="center" shrinkToFit="1"/>
      <protection/>
    </xf>
    <xf numFmtId="1" fontId="143" fillId="40" borderId="10" xfId="59" applyNumberFormat="1" applyFont="1" applyFill="1" applyBorder="1" applyAlignment="1">
      <alignment horizontal="center" vertical="center" shrinkToFit="1"/>
      <protection/>
    </xf>
    <xf numFmtId="0" fontId="13" fillId="40" borderId="10" xfId="59" applyFont="1" applyFill="1" applyBorder="1" applyAlignment="1">
      <alignment horizontal="center" vertical="center" shrinkToFit="1"/>
      <protection/>
    </xf>
    <xf numFmtId="0" fontId="144" fillId="0" borderId="0" xfId="59" applyFont="1" applyFill="1" applyBorder="1" applyAlignment="1">
      <alignment horizontal="right"/>
      <protection/>
    </xf>
    <xf numFmtId="0" fontId="78" fillId="0" borderId="0" xfId="59" applyNumberFormat="1" applyFont="1" applyFill="1" applyBorder="1">
      <alignment/>
      <protection/>
    </xf>
    <xf numFmtId="0" fontId="144" fillId="0" borderId="0" xfId="59" applyNumberFormat="1" applyFont="1" applyFill="1" applyBorder="1">
      <alignment/>
      <protection/>
    </xf>
    <xf numFmtId="0" fontId="144" fillId="0" borderId="0" xfId="59" applyNumberFormat="1" applyFont="1" applyFill="1" applyBorder="1" applyAlignment="1">
      <alignment horizontal="right" vertical="top"/>
      <protection/>
    </xf>
    <xf numFmtId="0" fontId="17" fillId="0" borderId="0" xfId="59" applyFont="1" applyFill="1" applyAlignment="1">
      <alignment horizontal="right"/>
      <protection/>
    </xf>
    <xf numFmtId="0" fontId="18" fillId="0" borderId="0" xfId="59" applyFont="1" applyFill="1" applyBorder="1" applyAlignment="1">
      <alignment horizontal="right"/>
      <protection/>
    </xf>
    <xf numFmtId="0" fontId="18" fillId="0" borderId="0" xfId="59" applyFont="1" applyFill="1" applyBorder="1" applyAlignment="1">
      <alignment horizontal="left"/>
      <protection/>
    </xf>
    <xf numFmtId="0" fontId="18" fillId="0" borderId="0" xfId="59" applyNumberFormat="1" applyFont="1" applyFill="1" applyBorder="1">
      <alignment/>
      <protection/>
    </xf>
    <xf numFmtId="0" fontId="18" fillId="0" borderId="0" xfId="59" applyFont="1" applyFill="1" applyAlignment="1">
      <alignment/>
      <protection/>
    </xf>
    <xf numFmtId="0" fontId="4" fillId="0" borderId="0" xfId="59" applyFont="1" applyFill="1">
      <alignment/>
      <protection/>
    </xf>
    <xf numFmtId="0" fontId="137" fillId="0" borderId="0" xfId="65" applyFont="1" applyBorder="1" applyAlignment="1">
      <alignment horizontal="right"/>
      <protection/>
    </xf>
    <xf numFmtId="0" fontId="4" fillId="0" borderId="0" xfId="65" applyNumberFormat="1" applyFont="1">
      <alignment/>
      <protection/>
    </xf>
    <xf numFmtId="0" fontId="4" fillId="0" borderId="0" xfId="65" applyFont="1">
      <alignment/>
      <protection/>
    </xf>
    <xf numFmtId="0" fontId="431" fillId="0" borderId="0" xfId="60" applyFont="1">
      <alignment/>
      <protection/>
    </xf>
    <xf numFmtId="0" fontId="336" fillId="0" borderId="0" xfId="60" applyFont="1" applyAlignment="1">
      <alignment horizontal="center"/>
      <protection/>
    </xf>
    <xf numFmtId="0" fontId="431" fillId="0" borderId="0" xfId="60" applyFont="1" applyAlignment="1">
      <alignment horizontal="right"/>
      <protection/>
    </xf>
    <xf numFmtId="0" fontId="333" fillId="0" borderId="0" xfId="60" applyFont="1" applyAlignment="1">
      <alignment horizontal="center"/>
      <protection/>
    </xf>
    <xf numFmtId="0" fontId="431" fillId="38" borderId="0" xfId="60" applyFont="1" applyFill="1" applyAlignment="1">
      <alignment horizontal="center"/>
      <protection/>
    </xf>
    <xf numFmtId="0" fontId="432" fillId="0" borderId="0" xfId="60" applyFont="1" applyAlignment="1">
      <alignment horizontal="center"/>
      <protection/>
    </xf>
    <xf numFmtId="0" fontId="4" fillId="0" borderId="0" xfId="54" applyFont="1" applyAlignment="1">
      <alignment horizontal="center" shrinkToFit="1"/>
      <protection/>
    </xf>
    <xf numFmtId="0" fontId="432" fillId="0" borderId="0" xfId="60" applyFont="1">
      <alignment/>
      <protection/>
    </xf>
    <xf numFmtId="0" fontId="431" fillId="0" borderId="0" xfId="60" applyFont="1" applyAlignment="1">
      <alignment horizontal="center"/>
      <protection/>
    </xf>
    <xf numFmtId="0" fontId="431" fillId="6" borderId="10" xfId="60" applyFont="1" applyFill="1" applyBorder="1" applyAlignment="1">
      <alignment horizontal="center"/>
      <protection/>
    </xf>
    <xf numFmtId="0" fontId="431" fillId="6" borderId="37" xfId="60" applyFont="1" applyFill="1" applyBorder="1">
      <alignment/>
      <protection/>
    </xf>
    <xf numFmtId="0" fontId="431" fillId="6" borderId="26" xfId="60" applyFont="1" applyFill="1" applyBorder="1">
      <alignment/>
      <protection/>
    </xf>
    <xf numFmtId="0" fontId="431" fillId="13" borderId="10" xfId="60" applyFont="1" applyFill="1" applyBorder="1">
      <alignment/>
      <protection/>
    </xf>
    <xf numFmtId="0" fontId="18" fillId="13" borderId="10" xfId="60" applyFont="1" applyFill="1" applyBorder="1" applyAlignment="1">
      <alignment horizontal="center"/>
      <protection/>
    </xf>
    <xf numFmtId="49" fontId="334" fillId="13" borderId="10" xfId="60" applyNumberFormat="1" applyFont="1" applyFill="1" applyBorder="1" applyAlignment="1">
      <alignment horizontal="center"/>
      <protection/>
    </xf>
    <xf numFmtId="49" fontId="26" fillId="13" borderId="10" xfId="60" applyNumberFormat="1" applyFont="1" applyFill="1" applyBorder="1" applyAlignment="1">
      <alignment horizontal="center"/>
      <protection/>
    </xf>
    <xf numFmtId="49" fontId="18" fillId="13" borderId="10" xfId="60" applyNumberFormat="1" applyFont="1" applyFill="1" applyBorder="1" applyAlignment="1">
      <alignment horizontal="center"/>
      <protection/>
    </xf>
    <xf numFmtId="0" fontId="18" fillId="0" borderId="10" xfId="60" applyFont="1" applyBorder="1" applyAlignment="1">
      <alignment horizontal="center"/>
      <protection/>
    </xf>
    <xf numFmtId="0" fontId="368" fillId="0" borderId="10" xfId="0" applyNumberFormat="1" applyFont="1" applyFill="1" applyBorder="1" applyAlignment="1">
      <alignment vertical="center" shrinkToFit="1"/>
    </xf>
    <xf numFmtId="0" fontId="78" fillId="41" borderId="10" xfId="0" applyFont="1" applyFill="1" applyBorder="1" applyAlignment="1">
      <alignment horizontal="center" vertical="center" shrinkToFit="1"/>
    </xf>
    <xf numFmtId="49" fontId="131" fillId="66" borderId="12" xfId="60" applyNumberFormat="1" applyFont="1" applyFill="1" applyBorder="1" applyAlignment="1">
      <alignment horizontal="center" vertical="center"/>
      <protection/>
    </xf>
    <xf numFmtId="49" fontId="136" fillId="0" borderId="57" xfId="60" applyNumberFormat="1" applyFont="1" applyBorder="1" applyAlignment="1">
      <alignment horizontal="center" vertical="center"/>
      <protection/>
    </xf>
    <xf numFmtId="49" fontId="54" fillId="40" borderId="10" xfId="60" applyNumberFormat="1" applyFont="1" applyFill="1" applyBorder="1" applyAlignment="1">
      <alignment horizontal="center"/>
      <protection/>
    </xf>
    <xf numFmtId="49" fontId="54" fillId="0" borderId="10" xfId="60" applyNumberFormat="1" applyFont="1" applyBorder="1" applyAlignment="1">
      <alignment horizontal="center"/>
      <protection/>
    </xf>
    <xf numFmtId="49" fontId="18" fillId="0" borderId="10" xfId="60" applyNumberFormat="1" applyFont="1" applyBorder="1" applyAlignment="1">
      <alignment horizontal="center"/>
      <protection/>
    </xf>
    <xf numFmtId="49" fontId="338" fillId="0" borderId="10" xfId="60" applyNumberFormat="1" applyFont="1" applyBorder="1" applyAlignment="1">
      <alignment horizontal="center"/>
      <protection/>
    </xf>
    <xf numFmtId="0" fontId="368" fillId="41" borderId="10" xfId="0" applyNumberFormat="1" applyFont="1" applyFill="1" applyBorder="1" applyAlignment="1">
      <alignment vertical="center" shrinkToFit="1"/>
    </xf>
    <xf numFmtId="0" fontId="78" fillId="41" borderId="38" xfId="0" applyFont="1" applyFill="1" applyBorder="1" applyAlignment="1">
      <alignment horizontal="center" vertical="center" shrinkToFit="1"/>
    </xf>
    <xf numFmtId="49" fontId="18" fillId="0" borderId="10" xfId="60" applyNumberFormat="1" applyFont="1" applyBorder="1" applyAlignment="1">
      <alignment horizontal="center" vertical="center"/>
      <protection/>
    </xf>
    <xf numFmtId="49" fontId="18" fillId="66" borderId="10" xfId="60" applyNumberFormat="1" applyFont="1" applyFill="1" applyBorder="1" applyAlignment="1">
      <alignment horizontal="center"/>
      <protection/>
    </xf>
    <xf numFmtId="49" fontId="18" fillId="35" borderId="10" xfId="60" applyNumberFormat="1" applyFont="1" applyFill="1" applyBorder="1" applyAlignment="1">
      <alignment horizontal="center"/>
      <protection/>
    </xf>
    <xf numFmtId="49" fontId="433" fillId="0" borderId="10" xfId="60" applyNumberFormat="1" applyFont="1" applyBorder="1" applyAlignment="1">
      <alignment horizontal="center"/>
      <protection/>
    </xf>
    <xf numFmtId="0" fontId="368" fillId="38" borderId="10" xfId="0" applyNumberFormat="1" applyFont="1" applyFill="1" applyBorder="1" applyAlignment="1">
      <alignment vertical="center" shrinkToFit="1"/>
    </xf>
    <xf numFmtId="1" fontId="78" fillId="0" borderId="10" xfId="0" applyNumberFormat="1" applyFont="1" applyFill="1" applyBorder="1" applyAlignment="1">
      <alignment horizontal="center" vertical="center" shrinkToFit="1"/>
    </xf>
    <xf numFmtId="0" fontId="360" fillId="6" borderId="10" xfId="60" applyFont="1" applyFill="1" applyBorder="1" applyAlignment="1">
      <alignment horizontal="center"/>
      <protection/>
    </xf>
    <xf numFmtId="0" fontId="431" fillId="0" borderId="10" xfId="60" applyFont="1" applyBorder="1" applyAlignment="1">
      <alignment horizontal="center"/>
      <protection/>
    </xf>
    <xf numFmtId="0" fontId="369" fillId="0" borderId="10" xfId="0" applyNumberFormat="1" applyFont="1" applyFill="1" applyBorder="1" applyAlignment="1">
      <alignment vertical="center" shrinkToFit="1"/>
    </xf>
    <xf numFmtId="0" fontId="399" fillId="0" borderId="10" xfId="0" applyFont="1" applyFill="1" applyBorder="1" applyAlignment="1">
      <alignment horizontal="center" vertical="center"/>
    </xf>
    <xf numFmtId="0" fontId="371" fillId="0" borderId="10" xfId="0" applyFont="1" applyFill="1" applyBorder="1" applyAlignment="1">
      <alignment horizontal="center" vertical="center"/>
    </xf>
    <xf numFmtId="0" fontId="434" fillId="0" borderId="10" xfId="0" applyFont="1" applyFill="1" applyBorder="1" applyAlignment="1">
      <alignment horizontal="center" vertical="center"/>
    </xf>
    <xf numFmtId="0" fontId="368" fillId="0" borderId="10" xfId="0" applyFont="1" applyFill="1" applyBorder="1" applyAlignment="1">
      <alignment horizontal="center" vertical="center"/>
    </xf>
    <xf numFmtId="0" fontId="369" fillId="0" borderId="10" xfId="0" applyFont="1" applyFill="1" applyBorder="1" applyAlignment="1">
      <alignment horizontal="center" vertical="center"/>
    </xf>
    <xf numFmtId="0" fontId="369" fillId="41" borderId="10" xfId="0" applyNumberFormat="1" applyFont="1" applyFill="1" applyBorder="1" applyAlignment="1">
      <alignment vertical="center" shrinkToFit="1"/>
    </xf>
    <xf numFmtId="0" fontId="398" fillId="0" borderId="10" xfId="0" applyFont="1" applyFill="1" applyBorder="1" applyAlignment="1">
      <alignment horizontal="center" vertical="center"/>
    </xf>
    <xf numFmtId="1" fontId="78" fillId="0" borderId="38" xfId="0" applyNumberFormat="1" applyFont="1" applyFill="1" applyBorder="1" applyAlignment="1">
      <alignment horizontal="center" vertical="center" shrinkToFit="1"/>
    </xf>
    <xf numFmtId="1" fontId="431" fillId="7" borderId="10" xfId="60" applyNumberFormat="1" applyFont="1" applyFill="1" applyBorder="1" applyAlignment="1">
      <alignment horizontal="center" shrinkToFit="1"/>
      <protection/>
    </xf>
    <xf numFmtId="0" fontId="431" fillId="7" borderId="10" xfId="60" applyFont="1" applyFill="1" applyBorder="1" applyAlignment="1">
      <alignment horizontal="center" shrinkToFit="1"/>
      <protection/>
    </xf>
    <xf numFmtId="0" fontId="431" fillId="7" borderId="38" xfId="60" applyFont="1" applyFill="1" applyBorder="1" applyAlignment="1">
      <alignment horizontal="center" shrinkToFit="1"/>
      <protection/>
    </xf>
    <xf numFmtId="1" fontId="431" fillId="3" borderId="10" xfId="60" applyNumberFormat="1" applyFont="1" applyFill="1" applyBorder="1" applyAlignment="1">
      <alignment horizontal="center" shrinkToFit="1"/>
      <protection/>
    </xf>
    <xf numFmtId="0" fontId="432" fillId="3" borderId="10" xfId="60" applyFont="1" applyFill="1" applyBorder="1" applyAlignment="1">
      <alignment horizontal="center" shrinkToFit="1"/>
      <protection/>
    </xf>
    <xf numFmtId="0" fontId="366" fillId="0" borderId="0" xfId="60" applyFont="1" applyAlignment="1">
      <alignment horizontal="center"/>
      <protection/>
    </xf>
    <xf numFmtId="0" fontId="431" fillId="13" borderId="10" xfId="60" applyFont="1" applyFill="1" applyBorder="1" applyAlignment="1">
      <alignment horizontal="left"/>
      <protection/>
    </xf>
    <xf numFmtId="49" fontId="363" fillId="13" borderId="10" xfId="60" applyNumberFormat="1" applyFont="1" applyFill="1" applyBorder="1" applyAlignment="1">
      <alignment horizontal="center"/>
      <protection/>
    </xf>
    <xf numFmtId="0" fontId="435" fillId="0" borderId="10" xfId="0" applyFont="1" applyFill="1" applyBorder="1" applyAlignment="1">
      <alignment vertical="center" shrinkToFit="1"/>
    </xf>
    <xf numFmtId="0" fontId="78" fillId="0" borderId="38" xfId="0" applyFont="1" applyFill="1" applyBorder="1" applyAlignment="1">
      <alignment horizontal="center" vertical="center" shrinkToFit="1"/>
    </xf>
    <xf numFmtId="0" fontId="435" fillId="41" borderId="10" xfId="0" applyFont="1" applyFill="1" applyBorder="1" applyAlignment="1">
      <alignment vertical="center" shrinkToFit="1"/>
    </xf>
    <xf numFmtId="0" fontId="78" fillId="0" borderId="10" xfId="0" applyFont="1" applyFill="1" applyBorder="1" applyAlignment="1">
      <alignment horizontal="center" vertical="center" shrinkToFit="1"/>
    </xf>
    <xf numFmtId="1" fontId="435" fillId="0" borderId="10" xfId="0" applyNumberFormat="1" applyFont="1" applyFill="1" applyBorder="1" applyAlignment="1">
      <alignment vertical="center" shrinkToFit="1"/>
    </xf>
    <xf numFmtId="0" fontId="435" fillId="41" borderId="11" xfId="0" applyFont="1" applyFill="1" applyBorder="1" applyAlignment="1">
      <alignment vertical="center" shrinkToFit="1"/>
    </xf>
    <xf numFmtId="0" fontId="78" fillId="41" borderId="21" xfId="0" applyFont="1" applyFill="1" applyBorder="1" applyAlignment="1">
      <alignment horizontal="center" vertical="center" shrinkToFit="1"/>
    </xf>
    <xf numFmtId="0" fontId="435" fillId="0" borderId="11" xfId="0" applyFont="1" applyFill="1" applyBorder="1" applyAlignment="1">
      <alignment vertical="center" shrinkToFit="1"/>
    </xf>
    <xf numFmtId="0" fontId="78" fillId="0" borderId="21" xfId="0" applyFont="1" applyFill="1" applyBorder="1" applyAlignment="1">
      <alignment horizontal="center" vertical="center" shrinkToFit="1"/>
    </xf>
    <xf numFmtId="1" fontId="78" fillId="0" borderId="10" xfId="0" applyNumberFormat="1" applyFont="1" applyFill="1" applyBorder="1" applyAlignment="1">
      <alignment horizontal="center" vertical="center"/>
    </xf>
    <xf numFmtId="0" fontId="435" fillId="54" borderId="10" xfId="0" applyFont="1" applyFill="1" applyBorder="1" applyAlignment="1">
      <alignment vertical="center" shrinkToFit="1"/>
    </xf>
    <xf numFmtId="1" fontId="431" fillId="0" borderId="0" xfId="60" applyNumberFormat="1" applyFont="1" applyAlignment="1">
      <alignment horizontal="center"/>
      <protection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31" fillId="0" borderId="10" xfId="60" applyNumberFormat="1" applyFont="1" applyBorder="1" applyAlignment="1">
      <alignment horizontal="center"/>
      <protection/>
    </xf>
    <xf numFmtId="0" fontId="436" fillId="0" borderId="10" xfId="0" applyFont="1" applyFill="1" applyBorder="1" applyAlignment="1">
      <alignment vertical="center" shrinkToFit="1"/>
    </xf>
    <xf numFmtId="1" fontId="338" fillId="0" borderId="10" xfId="60" applyNumberFormat="1" applyFont="1" applyBorder="1" applyAlignment="1">
      <alignment horizontal="center"/>
      <protection/>
    </xf>
    <xf numFmtId="1" fontId="78" fillId="0" borderId="10" xfId="0" applyNumberFormat="1" applyFont="1" applyBorder="1" applyAlignment="1">
      <alignment horizontal="center" vertical="center"/>
    </xf>
    <xf numFmtId="0" fontId="436" fillId="41" borderId="10" xfId="0" applyFont="1" applyFill="1" applyBorder="1" applyAlignment="1">
      <alignment vertical="center" shrinkToFit="1"/>
    </xf>
    <xf numFmtId="0" fontId="436" fillId="0" borderId="10" xfId="0" applyFont="1" applyFill="1" applyBorder="1" applyAlignment="1">
      <alignment horizontal="center" vertical="center"/>
    </xf>
    <xf numFmtId="1" fontId="436" fillId="0" borderId="10" xfId="0" applyNumberFormat="1" applyFont="1" applyFill="1" applyBorder="1" applyAlignment="1">
      <alignment vertical="center" shrinkToFit="1"/>
    </xf>
    <xf numFmtId="1" fontId="437" fillId="0" borderId="10" xfId="60" applyNumberFormat="1" applyFont="1" applyBorder="1" applyAlignment="1">
      <alignment horizontal="center"/>
      <protection/>
    </xf>
    <xf numFmtId="1" fontId="422" fillId="0" borderId="10" xfId="60" applyNumberFormat="1" applyFont="1" applyBorder="1" applyAlignment="1">
      <alignment horizontal="center"/>
      <protection/>
    </xf>
    <xf numFmtId="0" fontId="431" fillId="3" borderId="10" xfId="60" applyFont="1" applyFill="1" applyBorder="1" applyAlignment="1">
      <alignment horizontal="center" shrinkToFit="1"/>
      <protection/>
    </xf>
    <xf numFmtId="0" fontId="431" fillId="3" borderId="38" xfId="60" applyFont="1" applyFill="1" applyBorder="1" applyAlignment="1">
      <alignment horizontal="center" shrinkToFit="1"/>
      <protection/>
    </xf>
    <xf numFmtId="49" fontId="4" fillId="0" borderId="0" xfId="54" applyNumberFormat="1" applyFont="1" applyAlignment="1">
      <alignment horizontal="center" shrinkToFit="1"/>
      <protection/>
    </xf>
    <xf numFmtId="0" fontId="4" fillId="0" borderId="0" xfId="54" applyFont="1" applyAlignment="1">
      <alignment shrinkToFit="1"/>
      <protection/>
    </xf>
    <xf numFmtId="49" fontId="4" fillId="0" borderId="0" xfId="54" applyNumberFormat="1" applyFont="1" applyBorder="1" applyAlignment="1">
      <alignment horizontal="right" shrinkToFit="1"/>
      <protection/>
    </xf>
    <xf numFmtId="0" fontId="128" fillId="0" borderId="0" xfId="54" applyFont="1" applyAlignment="1">
      <alignment horizontal="left" shrinkToFit="1"/>
      <protection/>
    </xf>
    <xf numFmtId="49" fontId="391" fillId="0" borderId="0" xfId="54" applyNumberFormat="1" applyFont="1" applyAlignment="1">
      <alignment horizontal="center"/>
      <protection/>
    </xf>
    <xf numFmtId="0" fontId="128" fillId="0" borderId="0" xfId="54" applyFont="1" applyAlignment="1">
      <alignment horizontal="center" shrinkToFit="1"/>
      <protection/>
    </xf>
    <xf numFmtId="49" fontId="4" fillId="0" borderId="0" xfId="54" applyNumberFormat="1" applyFont="1" applyAlignment="1">
      <alignment shrinkToFit="1"/>
      <protection/>
    </xf>
    <xf numFmtId="0" fontId="128" fillId="0" borderId="0" xfId="54" applyFont="1" applyAlignment="1">
      <alignment horizontal="right" shrinkToFit="1"/>
      <protection/>
    </xf>
    <xf numFmtId="49" fontId="438" fillId="0" borderId="0" xfId="54" applyNumberFormat="1" applyFont="1" applyAlignment="1">
      <alignment horizontal="center" shrinkToFit="1"/>
      <protection/>
    </xf>
    <xf numFmtId="49" fontId="9" fillId="7" borderId="0" xfId="54" applyNumberFormat="1" applyFont="1" applyFill="1" applyAlignment="1">
      <alignment horizontal="center" shrinkToFit="1"/>
      <protection/>
    </xf>
    <xf numFmtId="49" fontId="9" fillId="0" borderId="0" xfId="54" applyNumberFormat="1" applyFont="1" applyAlignment="1">
      <alignment horizontal="center" shrinkToFit="1"/>
      <protection/>
    </xf>
    <xf numFmtId="49" fontId="4" fillId="0" borderId="0" xfId="54" applyNumberFormat="1" applyFont="1" applyAlignment="1">
      <alignment horizontal="right" shrinkToFit="1"/>
      <protection/>
    </xf>
    <xf numFmtId="0" fontId="390" fillId="0" borderId="0" xfId="54" applyFont="1" applyAlignment="1">
      <alignment horizontal="center"/>
      <protection/>
    </xf>
    <xf numFmtId="0" fontId="418" fillId="0" borderId="0" xfId="54" applyFont="1" applyAlignment="1">
      <alignment horizontal="right" shrinkToFit="1"/>
      <protection/>
    </xf>
    <xf numFmtId="0" fontId="4" fillId="0" borderId="22" xfId="54" applyFont="1" applyBorder="1" applyAlignment="1">
      <alignment horizontal="center" shrinkToFit="1"/>
      <protection/>
    </xf>
    <xf numFmtId="0" fontId="4" fillId="0" borderId="22" xfId="54" applyFont="1" applyBorder="1" applyAlignment="1">
      <alignment horizontal="right" shrinkToFit="1"/>
      <protection/>
    </xf>
    <xf numFmtId="49" fontId="4" fillId="0" borderId="45" xfId="54" applyNumberFormat="1" applyFont="1" applyBorder="1" applyAlignment="1">
      <alignment horizontal="right" shrinkToFit="1"/>
      <protection/>
    </xf>
    <xf numFmtId="0" fontId="4" fillId="0" borderId="46" xfId="54" applyFont="1" applyBorder="1" applyAlignment="1">
      <alignment horizontal="center" shrinkToFit="1"/>
      <protection/>
    </xf>
    <xf numFmtId="0" fontId="4" fillId="0" borderId="0" xfId="54" applyFont="1" applyAlignment="1">
      <alignment horizontal="right" shrinkToFit="1"/>
      <protection/>
    </xf>
    <xf numFmtId="0" fontId="343" fillId="0" borderId="22" xfId="54" applyFont="1" applyBorder="1" applyAlignment="1">
      <alignment horizontal="right" shrinkToFit="1"/>
      <protection/>
    </xf>
    <xf numFmtId="0" fontId="392" fillId="0" borderId="0" xfId="54" applyFont="1" applyAlignment="1">
      <alignment horizontal="center" shrinkToFit="1"/>
      <protection/>
    </xf>
    <xf numFmtId="49" fontId="4" fillId="0" borderId="47" xfId="54" applyNumberFormat="1" applyFont="1" applyBorder="1" applyAlignment="1">
      <alignment horizontal="center" shrinkToFit="1"/>
      <protection/>
    </xf>
    <xf numFmtId="49" fontId="4" fillId="0" borderId="42" xfId="54" applyNumberFormat="1" applyFont="1" applyBorder="1" applyAlignment="1">
      <alignment horizontal="center" shrinkToFit="1"/>
      <protection/>
    </xf>
    <xf numFmtId="49" fontId="4" fillId="0" borderId="48" xfId="54" applyNumberFormat="1" applyFont="1" applyBorder="1" applyAlignment="1">
      <alignment horizontal="right" shrinkToFit="1"/>
      <protection/>
    </xf>
    <xf numFmtId="49" fontId="4" fillId="0" borderId="0" xfId="54" applyNumberFormat="1" applyFont="1" applyBorder="1" applyAlignment="1">
      <alignment horizontal="center" shrinkToFit="1"/>
      <protection/>
    </xf>
    <xf numFmtId="49" fontId="343" fillId="0" borderId="45" xfId="54" applyNumberFormat="1" applyFont="1" applyBorder="1" applyAlignment="1">
      <alignment horizontal="right" shrinkToFit="1"/>
      <protection/>
    </xf>
    <xf numFmtId="0" fontId="391" fillId="41" borderId="0" xfId="54" applyFont="1" applyFill="1" applyAlignment="1">
      <alignment horizontal="center" shrinkToFit="1"/>
      <protection/>
    </xf>
    <xf numFmtId="0" fontId="4" fillId="0" borderId="52" xfId="54" applyFont="1" applyBorder="1" applyAlignment="1">
      <alignment horizontal="right" shrinkToFit="1"/>
      <protection/>
    </xf>
    <xf numFmtId="0" fontId="343" fillId="0" borderId="52" xfId="54" applyFont="1" applyBorder="1" applyAlignment="1">
      <alignment horizontal="right" shrinkToFit="1"/>
      <protection/>
    </xf>
    <xf numFmtId="0" fontId="4" fillId="0" borderId="0" xfId="54" applyFont="1" applyBorder="1" applyAlignment="1">
      <alignment horizontal="center" shrinkToFit="1"/>
      <protection/>
    </xf>
    <xf numFmtId="49" fontId="343" fillId="0" borderId="0" xfId="54" applyNumberFormat="1" applyFont="1" applyAlignment="1">
      <alignment horizontal="right" shrinkToFit="1"/>
      <protection/>
    </xf>
    <xf numFmtId="0" fontId="9" fillId="0" borderId="0" xfId="54" applyFont="1" applyAlignment="1">
      <alignment horizontal="center" shrinkToFit="1"/>
      <protection/>
    </xf>
    <xf numFmtId="0" fontId="4" fillId="0" borderId="16" xfId="54" applyFont="1" applyBorder="1" applyAlignment="1">
      <alignment shrinkToFit="1"/>
      <protection/>
    </xf>
    <xf numFmtId="49" fontId="4" fillId="0" borderId="47" xfId="54" applyNumberFormat="1" applyFont="1" applyBorder="1" applyAlignment="1">
      <alignment horizontal="right" shrinkToFit="1"/>
      <protection/>
    </xf>
    <xf numFmtId="49" fontId="4" fillId="0" borderId="39" xfId="54" applyNumberFormat="1" applyFont="1" applyBorder="1" applyAlignment="1">
      <alignment horizontal="center" shrinkToFit="1"/>
      <protection/>
    </xf>
    <xf numFmtId="49" fontId="4" fillId="0" borderId="16" xfId="54" applyNumberFormat="1" applyFont="1" applyBorder="1" applyAlignment="1">
      <alignment horizontal="center" shrinkToFit="1"/>
      <protection/>
    </xf>
    <xf numFmtId="49" fontId="4" fillId="0" borderId="0" xfId="54" applyNumberFormat="1" applyFont="1" applyBorder="1" applyAlignment="1">
      <alignment shrinkToFit="1"/>
      <protection/>
    </xf>
    <xf numFmtId="49" fontId="4" fillId="0" borderId="16" xfId="54" applyNumberFormat="1" applyFont="1" applyBorder="1" applyAlignment="1">
      <alignment shrinkToFit="1"/>
      <protection/>
    </xf>
    <xf numFmtId="49" fontId="4" fillId="0" borderId="51" xfId="54" applyNumberFormat="1" applyFont="1" applyBorder="1" applyAlignment="1">
      <alignment horizontal="right" shrinkToFit="1"/>
      <protection/>
    </xf>
    <xf numFmtId="49" fontId="4" fillId="0" borderId="14" xfId="54" applyNumberFormat="1" applyFont="1" applyBorder="1" applyAlignment="1">
      <alignment horizontal="center" shrinkToFit="1"/>
      <protection/>
    </xf>
    <xf numFmtId="49" fontId="4" fillId="0" borderId="49" xfId="54" applyNumberFormat="1" applyFont="1" applyBorder="1" applyAlignment="1">
      <alignment horizontal="right" shrinkToFit="1"/>
      <protection/>
    </xf>
    <xf numFmtId="0" fontId="9" fillId="0" borderId="22" xfId="54" applyFont="1" applyBorder="1" applyAlignment="1">
      <alignment horizontal="center" shrinkToFit="1"/>
      <protection/>
    </xf>
    <xf numFmtId="49" fontId="392" fillId="0" borderId="0" xfId="54" applyNumberFormat="1" applyFont="1" applyBorder="1" applyAlignment="1">
      <alignment horizontal="left" shrinkToFit="1"/>
      <protection/>
    </xf>
    <xf numFmtId="0" fontId="4" fillId="41" borderId="0" xfId="54" applyFont="1" applyFill="1" applyAlignment="1">
      <alignment horizontal="center" shrinkToFit="1"/>
      <protection/>
    </xf>
    <xf numFmtId="49" fontId="4" fillId="0" borderId="16" xfId="54" applyNumberFormat="1" applyFont="1" applyBorder="1" applyAlignment="1">
      <alignment horizontal="right" shrinkToFit="1"/>
      <protection/>
    </xf>
    <xf numFmtId="0" fontId="4" fillId="0" borderId="0" xfId="54" applyFont="1" applyBorder="1" applyAlignment="1">
      <alignment shrinkToFit="1"/>
      <protection/>
    </xf>
    <xf numFmtId="0" fontId="4" fillId="0" borderId="0" xfId="54" applyFont="1" applyBorder="1" applyAlignment="1">
      <alignment horizontal="right" shrinkToFit="1"/>
      <protection/>
    </xf>
    <xf numFmtId="49" fontId="4" fillId="0" borderId="45" xfId="54" applyNumberFormat="1" applyFont="1" applyBorder="1" applyAlignment="1">
      <alignment shrinkToFit="1"/>
      <protection/>
    </xf>
    <xf numFmtId="49" fontId="4" fillId="0" borderId="52" xfId="54" applyNumberFormat="1" applyFont="1" applyBorder="1" applyAlignment="1">
      <alignment horizontal="center" shrinkToFit="1"/>
      <protection/>
    </xf>
    <xf numFmtId="0" fontId="4" fillId="0" borderId="14" xfId="54" applyFont="1" applyBorder="1" applyAlignment="1">
      <alignment horizontal="center" shrinkToFit="1"/>
      <protection/>
    </xf>
    <xf numFmtId="49" fontId="4" fillId="0" borderId="39" xfId="54" applyNumberFormat="1" applyFont="1" applyBorder="1" applyAlignment="1">
      <alignment horizontal="right" shrinkToFit="1"/>
      <protection/>
    </xf>
    <xf numFmtId="49" fontId="391" fillId="41" borderId="0" xfId="54" applyNumberFormat="1" applyFont="1" applyFill="1" applyBorder="1" applyAlignment="1">
      <alignment horizontal="center" shrinkToFit="1"/>
      <protection/>
    </xf>
    <xf numFmtId="49" fontId="4" fillId="0" borderId="47" xfId="54" applyNumberFormat="1" applyFont="1" applyBorder="1" applyAlignment="1">
      <alignment shrinkToFit="1"/>
      <protection/>
    </xf>
    <xf numFmtId="49" fontId="4" fillId="0" borderId="21" xfId="54" applyNumberFormat="1" applyFont="1" applyBorder="1" applyAlignment="1">
      <alignment shrinkToFit="1"/>
      <protection/>
    </xf>
    <xf numFmtId="49" fontId="392" fillId="0" borderId="0" xfId="54" applyNumberFormat="1" applyFont="1" applyAlignment="1">
      <alignment horizontal="center" shrinkToFit="1"/>
      <protection/>
    </xf>
    <xf numFmtId="0" fontId="9" fillId="0" borderId="46" xfId="54" applyFont="1" applyBorder="1" applyAlignment="1">
      <alignment horizontal="center" shrinkToFit="1"/>
      <protection/>
    </xf>
    <xf numFmtId="49" fontId="418" fillId="0" borderId="0" xfId="54" applyNumberFormat="1" applyFont="1" applyBorder="1" applyAlignment="1">
      <alignment horizontal="left" shrinkToFit="1"/>
      <protection/>
    </xf>
    <xf numFmtId="49" fontId="4" fillId="0" borderId="21" xfId="54" applyNumberFormat="1" applyFont="1" applyBorder="1" applyAlignment="1">
      <alignment horizontal="right" shrinkToFit="1"/>
      <protection/>
    </xf>
    <xf numFmtId="49" fontId="418" fillId="0" borderId="0" xfId="54" applyNumberFormat="1" applyFont="1" applyAlignment="1">
      <alignment horizontal="right" shrinkToFit="1"/>
      <protection/>
    </xf>
    <xf numFmtId="49" fontId="392" fillId="41" borderId="0" xfId="54" applyNumberFormat="1" applyFont="1" applyFill="1" applyAlignment="1">
      <alignment horizontal="right" shrinkToFit="1"/>
      <protection/>
    </xf>
    <xf numFmtId="0" fontId="4" fillId="0" borderId="21" xfId="54" applyFont="1" applyBorder="1" applyAlignment="1">
      <alignment horizontal="center" shrinkToFit="1"/>
      <protection/>
    </xf>
    <xf numFmtId="0" fontId="392" fillId="41" borderId="0" xfId="54" applyFont="1" applyFill="1" applyAlignment="1">
      <alignment horizontal="right" shrinkToFit="1"/>
      <protection/>
    </xf>
    <xf numFmtId="0" fontId="9" fillId="0" borderId="0" xfId="54" applyFont="1" applyBorder="1" applyAlignment="1">
      <alignment horizontal="center" shrinkToFit="1"/>
      <protection/>
    </xf>
    <xf numFmtId="0" fontId="4" fillId="0" borderId="47" xfId="54" applyFont="1" applyBorder="1" applyAlignment="1">
      <alignment horizontal="center" shrinkToFit="1"/>
      <protection/>
    </xf>
    <xf numFmtId="49" fontId="4" fillId="0" borderId="22" xfId="54" applyNumberFormat="1" applyFont="1" applyBorder="1" applyAlignment="1">
      <alignment horizontal="center" shrinkToFit="1"/>
      <protection/>
    </xf>
    <xf numFmtId="49" fontId="391" fillId="41" borderId="0" xfId="54" applyNumberFormat="1" applyFont="1" applyFill="1" applyAlignment="1">
      <alignment horizontal="center" shrinkToFit="1"/>
      <protection/>
    </xf>
    <xf numFmtId="49" fontId="4" fillId="0" borderId="45" xfId="54" applyNumberFormat="1" applyFont="1" applyBorder="1" applyAlignment="1">
      <alignment horizontal="center" shrinkToFit="1"/>
      <protection/>
    </xf>
    <xf numFmtId="0" fontId="4" fillId="0" borderId="16" xfId="54" applyFont="1" applyBorder="1" applyAlignment="1">
      <alignment horizontal="center" shrinkToFit="1"/>
      <protection/>
    </xf>
    <xf numFmtId="0" fontId="352" fillId="0" borderId="0" xfId="54" applyFont="1" applyAlignment="1">
      <alignment shrinkToFit="1"/>
      <protection/>
    </xf>
    <xf numFmtId="49" fontId="4" fillId="0" borderId="56" xfId="54" applyNumberFormat="1" applyFont="1" applyBorder="1" applyAlignment="1">
      <alignment horizontal="center" shrinkToFit="1"/>
      <protection/>
    </xf>
    <xf numFmtId="49" fontId="4" fillId="0" borderId="21" xfId="54" applyNumberFormat="1" applyFont="1" applyBorder="1" applyAlignment="1">
      <alignment horizontal="center" shrinkToFit="1"/>
      <protection/>
    </xf>
    <xf numFmtId="0" fontId="4" fillId="0" borderId="14" xfId="54" applyFont="1" applyBorder="1" applyAlignment="1">
      <alignment shrinkToFit="1"/>
      <protection/>
    </xf>
    <xf numFmtId="49" fontId="4" fillId="0" borderId="50" xfId="54" applyNumberFormat="1" applyFont="1" applyBorder="1" applyAlignment="1">
      <alignment horizontal="right" shrinkToFit="1"/>
      <protection/>
    </xf>
    <xf numFmtId="0" fontId="391" fillId="7" borderId="0" xfId="54" applyFont="1" applyFill="1" applyAlignment="1">
      <alignment horizontal="center" shrinkToFit="1"/>
      <protection/>
    </xf>
    <xf numFmtId="0" fontId="4" fillId="0" borderId="58" xfId="54" applyFont="1" applyBorder="1" applyAlignment="1">
      <alignment shrinkToFit="1"/>
      <protection/>
    </xf>
    <xf numFmtId="0" fontId="4" fillId="0" borderId="58" xfId="54" applyFont="1" applyBorder="1" applyAlignment="1">
      <alignment horizontal="right" shrinkToFit="1"/>
      <protection/>
    </xf>
    <xf numFmtId="49" fontId="4" fillId="0" borderId="56" xfId="54" applyNumberFormat="1" applyFont="1" applyBorder="1" applyAlignment="1">
      <alignment horizontal="right" shrinkToFit="1"/>
      <protection/>
    </xf>
    <xf numFmtId="0" fontId="352" fillId="0" borderId="0" xfId="54" applyFont="1" applyBorder="1" applyAlignment="1">
      <alignment shrinkToFit="1"/>
      <protection/>
    </xf>
    <xf numFmtId="49" fontId="392" fillId="0" borderId="0" xfId="54" applyNumberFormat="1" applyFont="1" applyBorder="1" applyAlignment="1">
      <alignment horizontal="center" shrinkToFit="1"/>
      <protection/>
    </xf>
    <xf numFmtId="0" fontId="343" fillId="0" borderId="0" xfId="54" applyFont="1" applyAlignment="1">
      <alignment horizontal="right" shrinkToFit="1"/>
      <protection/>
    </xf>
    <xf numFmtId="49" fontId="9" fillId="0" borderId="0" xfId="54" applyNumberFormat="1" applyFont="1" applyBorder="1" applyAlignment="1">
      <alignment horizontal="center" shrinkToFit="1"/>
      <protection/>
    </xf>
    <xf numFmtId="0" fontId="128" fillId="0" borderId="0" xfId="54" applyFont="1" applyBorder="1" applyAlignment="1">
      <alignment horizontal="center" shrinkToFit="1"/>
      <protection/>
    </xf>
    <xf numFmtId="49" fontId="128" fillId="0" borderId="0" xfId="54" applyNumberFormat="1" applyFont="1" applyBorder="1" applyAlignment="1">
      <alignment horizontal="center" shrinkToFit="1"/>
      <protection/>
    </xf>
    <xf numFmtId="0" fontId="4" fillId="0" borderId="39" xfId="54" applyFont="1" applyBorder="1" applyAlignment="1">
      <alignment shrinkToFit="1"/>
      <protection/>
    </xf>
    <xf numFmtId="0" fontId="4" fillId="0" borderId="52" xfId="54" applyFont="1" applyBorder="1" applyAlignment="1">
      <alignment horizontal="center" shrinkToFit="1"/>
      <protection/>
    </xf>
    <xf numFmtId="49" fontId="439" fillId="0" borderId="0" xfId="54" applyNumberFormat="1" applyFont="1" applyAlignment="1">
      <alignment horizontal="center" shrinkToFit="1"/>
      <protection/>
    </xf>
    <xf numFmtId="49" fontId="418" fillId="7" borderId="0" xfId="54" applyNumberFormat="1" applyFont="1" applyFill="1" applyAlignment="1">
      <alignment horizontal="center" shrinkToFit="1"/>
      <protection/>
    </xf>
    <xf numFmtId="0" fontId="440" fillId="0" borderId="0" xfId="54" applyFont="1" applyAlignment="1">
      <alignment horizontal="right" shrinkToFit="1"/>
      <protection/>
    </xf>
    <xf numFmtId="0" fontId="441" fillId="0" borderId="0" xfId="54" applyFont="1" applyAlignment="1">
      <alignment horizontal="right" shrinkToFit="1"/>
      <protection/>
    </xf>
    <xf numFmtId="49" fontId="4" fillId="0" borderId="59" xfId="54" applyNumberFormat="1" applyFont="1" applyBorder="1" applyAlignment="1">
      <alignment horizontal="center" shrinkToFit="1"/>
      <protection/>
    </xf>
    <xf numFmtId="49" fontId="406" fillId="0" borderId="0" xfId="54" applyNumberFormat="1" applyFont="1" applyBorder="1" applyAlignment="1">
      <alignment horizontal="left" shrinkToFit="1"/>
      <protection/>
    </xf>
    <xf numFmtId="0" fontId="358" fillId="0" borderId="0" xfId="54" applyFont="1" applyAlignment="1">
      <alignment shrinkToFit="1"/>
      <protection/>
    </xf>
    <xf numFmtId="49" fontId="406" fillId="0" borderId="0" xfId="54" applyNumberFormat="1" applyFont="1" applyAlignment="1">
      <alignment horizontal="center" shrinkToFit="1"/>
      <protection/>
    </xf>
    <xf numFmtId="0" fontId="440" fillId="0" borderId="22" xfId="54" applyFont="1" applyBorder="1" applyAlignment="1">
      <alignment horizontal="center" shrinkToFit="1"/>
      <protection/>
    </xf>
    <xf numFmtId="49" fontId="440" fillId="0" borderId="0" xfId="54" applyNumberFormat="1" applyFont="1" applyAlignment="1">
      <alignment horizontal="right" shrinkToFit="1"/>
      <protection/>
    </xf>
    <xf numFmtId="0" fontId="440" fillId="0" borderId="46" xfId="54" applyFont="1" applyBorder="1" applyAlignment="1">
      <alignment horizontal="center" shrinkToFit="1"/>
      <protection/>
    </xf>
    <xf numFmtId="49" fontId="358" fillId="0" borderId="0" xfId="54" applyNumberFormat="1" applyFont="1" applyAlignment="1">
      <alignment horizontal="center" shrinkToFit="1"/>
      <protection/>
    </xf>
    <xf numFmtId="0" fontId="9" fillId="0" borderId="0" xfId="54" applyFont="1" applyAlignment="1">
      <alignment horizontal="right" shrinkToFit="1"/>
      <protection/>
    </xf>
    <xf numFmtId="49" fontId="441" fillId="0" borderId="0" xfId="54" applyNumberFormat="1" applyFont="1" applyBorder="1" applyAlignment="1">
      <alignment horizontal="right" shrinkToFit="1"/>
      <protection/>
    </xf>
    <xf numFmtId="0" fontId="4" fillId="0" borderId="58" xfId="54" applyFont="1" applyBorder="1" applyAlignment="1">
      <alignment horizontal="center" shrinkToFit="1"/>
      <protection/>
    </xf>
    <xf numFmtId="49" fontId="4" fillId="0" borderId="20" xfId="54" applyNumberFormat="1" applyFont="1" applyBorder="1" applyAlignment="1">
      <alignment horizontal="center" shrinkToFit="1"/>
      <protection/>
    </xf>
    <xf numFmtId="0" fontId="442" fillId="0" borderId="0" xfId="54" applyFont="1" applyAlignment="1">
      <alignment horizontal="right" shrinkToFit="1"/>
      <protection/>
    </xf>
    <xf numFmtId="0" fontId="358" fillId="0" borderId="0" xfId="54" applyFont="1" applyBorder="1" applyAlignment="1">
      <alignment shrinkToFit="1"/>
      <protection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9" fontId="358" fillId="0" borderId="0" xfId="54" applyNumberFormat="1" applyFont="1" applyBorder="1" applyAlignment="1">
      <alignment horizontal="center" shrinkToFit="1"/>
      <protection/>
    </xf>
    <xf numFmtId="0" fontId="4" fillId="0" borderId="26" xfId="54" applyFont="1" applyBorder="1" applyAlignment="1">
      <alignment horizontal="center" shrinkToFit="1"/>
      <protection/>
    </xf>
    <xf numFmtId="49" fontId="418" fillId="0" borderId="0" xfId="54" applyNumberFormat="1" applyFont="1" applyBorder="1" applyAlignment="1">
      <alignment horizontal="right" shrinkToFit="1"/>
      <protection/>
    </xf>
    <xf numFmtId="49" fontId="9" fillId="0" borderId="0" xfId="54" applyNumberFormat="1" applyFont="1" applyBorder="1" applyAlignment="1">
      <alignment horizontal="right" shrinkToFit="1"/>
      <protection/>
    </xf>
    <xf numFmtId="0" fontId="4" fillId="0" borderId="21" xfId="54" applyFont="1" applyBorder="1" applyAlignment="1">
      <alignment horizontal="right" shrinkToFit="1"/>
      <protection/>
    </xf>
    <xf numFmtId="0" fontId="146" fillId="0" borderId="0" xfId="54" applyFont="1" applyAlignment="1">
      <alignment vertical="center"/>
      <protection/>
    </xf>
    <xf numFmtId="0" fontId="144" fillId="0" borderId="0" xfId="54" applyFont="1" applyAlignment="1">
      <alignment horizontal="center" vertical="center"/>
      <protection/>
    </xf>
    <xf numFmtId="49" fontId="147" fillId="0" borderId="0" xfId="54" applyNumberFormat="1" applyFont="1" applyAlignment="1">
      <alignment horizontal="center" vertical="center"/>
      <protection/>
    </xf>
    <xf numFmtId="0" fontId="147" fillId="0" borderId="0" xfId="54" applyFont="1" applyBorder="1" applyAlignment="1">
      <alignment horizontal="center" vertical="center"/>
      <protection/>
    </xf>
    <xf numFmtId="49" fontId="148" fillId="0" borderId="0" xfId="54" applyNumberFormat="1" applyFont="1" applyBorder="1" applyAlignment="1">
      <alignment horizontal="center" vertical="center"/>
      <protection/>
    </xf>
    <xf numFmtId="0" fontId="48" fillId="0" borderId="0" xfId="54" applyFont="1" applyAlignment="1">
      <alignment horizontal="center" vertical="center"/>
      <protection/>
    </xf>
    <xf numFmtId="0" fontId="48" fillId="0" borderId="0" xfId="54" applyFont="1" applyAlignment="1">
      <alignment vertical="center"/>
      <protection/>
    </xf>
    <xf numFmtId="49" fontId="106" fillId="0" borderId="0" xfId="54" applyNumberFormat="1" applyFont="1" applyAlignment="1">
      <alignment horizontal="right" vertical="center"/>
      <protection/>
    </xf>
    <xf numFmtId="0" fontId="16" fillId="0" borderId="0" xfId="54" applyFont="1" applyAlignment="1">
      <alignment horizontal="center" vertical="center"/>
      <protection/>
    </xf>
    <xf numFmtId="0" fontId="18" fillId="0" borderId="37" xfId="54" applyFont="1" applyBorder="1" applyAlignment="1">
      <alignment horizontal="center" vertical="center"/>
      <protection/>
    </xf>
    <xf numFmtId="49" fontId="443" fillId="0" borderId="10" xfId="54" applyNumberFormat="1" applyFont="1" applyBorder="1" applyAlignment="1">
      <alignment horizontal="left" vertical="center"/>
      <protection/>
    </xf>
    <xf numFmtId="1" fontId="153" fillId="0" borderId="11" xfId="54" applyNumberFormat="1" applyFont="1" applyBorder="1" applyAlignment="1">
      <alignment horizontal="center" vertical="center"/>
      <protection/>
    </xf>
    <xf numFmtId="1" fontId="154" fillId="0" borderId="11" xfId="54" applyNumberFormat="1" applyFont="1" applyBorder="1" applyAlignment="1">
      <alignment horizontal="center" vertical="center"/>
      <protection/>
    </xf>
    <xf numFmtId="1" fontId="155" fillId="0" borderId="11" xfId="54" applyNumberFormat="1" applyFont="1" applyBorder="1" applyAlignment="1">
      <alignment horizontal="center" vertical="center"/>
      <protection/>
    </xf>
    <xf numFmtId="1" fontId="156" fillId="47" borderId="11" xfId="54" applyNumberFormat="1" applyFont="1" applyFill="1" applyBorder="1" applyAlignment="1">
      <alignment horizontal="center" vertical="center"/>
      <protection/>
    </xf>
    <xf numFmtId="1" fontId="157" fillId="47" borderId="11" xfId="54" applyNumberFormat="1" applyFont="1" applyFill="1" applyBorder="1" applyAlignment="1">
      <alignment horizontal="center" vertical="center"/>
      <protection/>
    </xf>
    <xf numFmtId="1" fontId="157" fillId="69" borderId="11" xfId="54" applyNumberFormat="1" applyFont="1" applyFill="1" applyBorder="1" applyAlignment="1">
      <alignment horizontal="center" vertical="center"/>
      <protection/>
    </xf>
    <xf numFmtId="1" fontId="444" fillId="35" borderId="11" xfId="54" applyNumberFormat="1" applyFont="1" applyFill="1" applyBorder="1" applyAlignment="1">
      <alignment horizontal="center" vertical="center"/>
      <protection/>
    </xf>
    <xf numFmtId="1" fontId="445" fillId="0" borderId="10" xfId="54" applyNumberFormat="1" applyFont="1" applyBorder="1" applyAlignment="1">
      <alignment horizontal="center" vertical="center"/>
      <protection/>
    </xf>
    <xf numFmtId="0" fontId="40" fillId="0" borderId="0" xfId="54" applyFont="1" applyAlignment="1">
      <alignment horizontal="center" vertical="center"/>
      <protection/>
    </xf>
    <xf numFmtId="1" fontId="153" fillId="0" borderId="10" xfId="54" applyNumberFormat="1" applyFont="1" applyBorder="1" applyAlignment="1">
      <alignment horizontal="center" vertical="center"/>
      <protection/>
    </xf>
    <xf numFmtId="1" fontId="154" fillId="0" borderId="10" xfId="54" applyNumberFormat="1" applyFont="1" applyBorder="1" applyAlignment="1">
      <alignment horizontal="center" vertical="center"/>
      <protection/>
    </xf>
    <xf numFmtId="1" fontId="155" fillId="0" borderId="10" xfId="54" applyNumberFormat="1" applyFont="1" applyBorder="1" applyAlignment="1">
      <alignment horizontal="center" vertical="center"/>
      <protection/>
    </xf>
    <xf numFmtId="1" fontId="445" fillId="0" borderId="11" xfId="54" applyNumberFormat="1" applyFont="1" applyBorder="1" applyAlignment="1">
      <alignment horizontal="center" vertical="center"/>
      <protection/>
    </xf>
    <xf numFmtId="1" fontId="156" fillId="69" borderId="11" xfId="54" applyNumberFormat="1" applyFont="1" applyFill="1" applyBorder="1" applyAlignment="1">
      <alignment horizontal="center" vertical="center"/>
      <protection/>
    </xf>
    <xf numFmtId="1" fontId="444" fillId="35" borderId="10" xfId="54" applyNumberFormat="1" applyFont="1" applyFill="1" applyBorder="1" applyAlignment="1">
      <alignment horizontal="center" vertical="center"/>
      <protection/>
    </xf>
    <xf numFmtId="49" fontId="444" fillId="0" borderId="10" xfId="54" applyNumberFormat="1" applyFont="1" applyBorder="1" applyAlignment="1">
      <alignment horizontal="left" vertical="center"/>
      <protection/>
    </xf>
    <xf numFmtId="1" fontId="444" fillId="0" borderId="11" xfId="54" applyNumberFormat="1" applyFont="1" applyBorder="1" applyAlignment="1">
      <alignment horizontal="center" vertical="center"/>
      <protection/>
    </xf>
    <xf numFmtId="0" fontId="158" fillId="0" borderId="0" xfId="54" applyFont="1" applyAlignment="1">
      <alignment horizontal="left" vertical="center"/>
      <protection/>
    </xf>
    <xf numFmtId="49" fontId="444" fillId="41" borderId="10" xfId="54" applyNumberFormat="1" applyFont="1" applyFill="1" applyBorder="1" applyAlignment="1">
      <alignment horizontal="left" vertical="center"/>
      <protection/>
    </xf>
    <xf numFmtId="1" fontId="444" fillId="0" borderId="10" xfId="54" applyNumberFormat="1" applyFont="1" applyBorder="1" applyAlignment="1">
      <alignment horizontal="center" vertical="center"/>
      <protection/>
    </xf>
    <xf numFmtId="1" fontId="446" fillId="69" borderId="11" xfId="54" applyNumberFormat="1" applyFont="1" applyFill="1" applyBorder="1" applyAlignment="1">
      <alignment horizontal="center" vertical="center"/>
      <protection/>
    </xf>
    <xf numFmtId="49" fontId="444" fillId="0" borderId="10" xfId="54" applyNumberFormat="1" applyFont="1" applyFill="1" applyBorder="1" applyAlignment="1">
      <alignment horizontal="left" vertical="center"/>
      <protection/>
    </xf>
    <xf numFmtId="49" fontId="447" fillId="0" borderId="10" xfId="54" applyNumberFormat="1" applyFont="1" applyBorder="1" applyAlignment="1">
      <alignment horizontal="left" vertical="center" shrinkToFit="1"/>
      <protection/>
    </xf>
    <xf numFmtId="1" fontId="153" fillId="0" borderId="12" xfId="54" applyNumberFormat="1" applyFont="1" applyBorder="1" applyAlignment="1">
      <alignment horizontal="center" vertical="center"/>
      <protection/>
    </xf>
    <xf numFmtId="0" fontId="18" fillId="0" borderId="0" xfId="54" applyFont="1" applyAlignment="1">
      <alignment horizontal="center" vertical="center"/>
      <protection/>
    </xf>
    <xf numFmtId="1" fontId="156" fillId="47" borderId="10" xfId="54" applyNumberFormat="1" applyFont="1" applyFill="1" applyBorder="1" applyAlignment="1">
      <alignment horizontal="center" vertical="center"/>
      <protection/>
    </xf>
    <xf numFmtId="1" fontId="157" fillId="47" borderId="10" xfId="54" applyNumberFormat="1" applyFont="1" applyFill="1" applyBorder="1" applyAlignment="1">
      <alignment horizontal="center" vertical="center"/>
      <protection/>
    </xf>
    <xf numFmtId="0" fontId="2" fillId="0" borderId="60" xfId="54" applyFont="1" applyBorder="1" applyAlignment="1">
      <alignment horizontal="center" vertical="center"/>
      <protection/>
    </xf>
    <xf numFmtId="0" fontId="2" fillId="0" borderId="46" xfId="54" applyFont="1" applyBorder="1" applyAlignment="1">
      <alignment horizontal="left" vertical="center"/>
      <protection/>
    </xf>
    <xf numFmtId="1" fontId="153" fillId="0" borderId="43" xfId="54" applyNumberFormat="1" applyFont="1" applyBorder="1" applyAlignment="1">
      <alignment horizontal="center" vertical="center"/>
      <protection/>
    </xf>
    <xf numFmtId="1" fontId="446" fillId="0" borderId="43" xfId="54" applyNumberFormat="1" applyFont="1" applyBorder="1" applyAlignment="1">
      <alignment horizontal="center" vertical="center"/>
      <protection/>
    </xf>
    <xf numFmtId="1" fontId="448" fillId="0" borderId="60" xfId="54" applyNumberFormat="1" applyFont="1" applyBorder="1" applyAlignment="1">
      <alignment horizontal="center" vertical="center"/>
      <protection/>
    </xf>
    <xf numFmtId="0" fontId="156" fillId="70" borderId="60" xfId="54" applyFont="1" applyFill="1" applyBorder="1" applyAlignment="1">
      <alignment horizontal="center" vertical="center"/>
      <protection/>
    </xf>
    <xf numFmtId="0" fontId="156" fillId="70" borderId="46" xfId="54" applyFont="1" applyFill="1" applyBorder="1" applyAlignment="1">
      <alignment horizontal="center" vertical="center"/>
      <protection/>
    </xf>
    <xf numFmtId="0" fontId="157" fillId="70" borderId="46" xfId="54" applyFont="1" applyFill="1" applyBorder="1" applyAlignment="1">
      <alignment horizontal="center" vertical="center"/>
      <protection/>
    </xf>
    <xf numFmtId="0" fontId="155" fillId="70" borderId="61" xfId="54" applyFont="1" applyFill="1" applyBorder="1" applyAlignment="1">
      <alignment horizontal="center" vertical="center"/>
      <protection/>
    </xf>
    <xf numFmtId="0" fontId="153" fillId="71" borderId="61" xfId="54" applyFont="1" applyFill="1" applyBorder="1" applyAlignment="1">
      <alignment horizontal="center" vertical="center"/>
      <protection/>
    </xf>
    <xf numFmtId="0" fontId="153" fillId="71" borderId="62" xfId="54" applyFont="1" applyFill="1" applyBorder="1" applyAlignment="1">
      <alignment horizontal="center" vertical="center"/>
      <protection/>
    </xf>
    <xf numFmtId="0" fontId="18" fillId="0" borderId="0" xfId="54" applyFont="1" applyAlignment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18" fillId="0" borderId="0" xfId="54" applyFont="1" applyAlignment="1">
      <alignment horizontal="left" vertical="center"/>
      <protection/>
    </xf>
    <xf numFmtId="0" fontId="18" fillId="0" borderId="0" xfId="54" applyFont="1" applyBorder="1" applyAlignment="1">
      <alignment horizontal="left" vertical="center"/>
      <protection/>
    </xf>
    <xf numFmtId="0" fontId="18" fillId="0" borderId="0" xfId="54" applyFont="1" applyBorder="1" applyAlignment="1">
      <alignment horizontal="center" vertical="center"/>
      <protection/>
    </xf>
    <xf numFmtId="1" fontId="78" fillId="0" borderId="0" xfId="57" applyNumberFormat="1" applyFont="1" applyAlignment="1">
      <alignment horizontal="center"/>
      <protection/>
    </xf>
    <xf numFmtId="0" fontId="78" fillId="0" borderId="0" xfId="57" applyFont="1" applyAlignment="1">
      <alignment/>
      <protection/>
    </xf>
    <xf numFmtId="0" fontId="79" fillId="0" borderId="0" xfId="57" applyFont="1" applyBorder="1" applyAlignment="1">
      <alignment/>
      <protection/>
    </xf>
    <xf numFmtId="0" fontId="78" fillId="0" borderId="0" xfId="57" applyFont="1" applyAlignment="1">
      <alignment horizontal="center" shrinkToFit="1"/>
      <protection/>
    </xf>
    <xf numFmtId="0" fontId="54" fillId="0" borderId="0" xfId="57" applyFont="1" applyBorder="1" applyAlignment="1">
      <alignment horizontal="center"/>
      <protection/>
    </xf>
    <xf numFmtId="1" fontId="449" fillId="0" borderId="0" xfId="57" applyNumberFormat="1" applyFont="1" applyBorder="1" applyAlignment="1">
      <alignment horizontal="center"/>
      <protection/>
    </xf>
    <xf numFmtId="1" fontId="79" fillId="0" borderId="0" xfId="57" applyNumberFormat="1" applyFont="1" applyBorder="1" applyAlignment="1">
      <alignment horizontal="center"/>
      <protection/>
    </xf>
    <xf numFmtId="14" fontId="78" fillId="0" borderId="0" xfId="57" applyNumberFormat="1" applyFont="1" applyBorder="1" applyAlignment="1">
      <alignment horizontal="center"/>
      <protection/>
    </xf>
    <xf numFmtId="4" fontId="159" fillId="0" borderId="0" xfId="57" applyNumberFormat="1" applyFont="1" applyAlignment="1">
      <alignment horizontal="center"/>
      <protection/>
    </xf>
    <xf numFmtId="1" fontId="79" fillId="0" borderId="0" xfId="57" applyNumberFormat="1" applyFont="1" applyAlignment="1">
      <alignment horizontal="center"/>
      <protection/>
    </xf>
    <xf numFmtId="1" fontId="78" fillId="0" borderId="0" xfId="57" applyNumberFormat="1" applyFont="1" applyBorder="1" applyAlignment="1">
      <alignment horizontal="left"/>
      <protection/>
    </xf>
    <xf numFmtId="1" fontId="78" fillId="0" borderId="0" xfId="57" applyNumberFormat="1" applyFont="1" applyBorder="1" applyAlignment="1">
      <alignment horizontal="center"/>
      <protection/>
    </xf>
    <xf numFmtId="14" fontId="78" fillId="0" borderId="22" xfId="57" applyNumberFormat="1" applyFont="1" applyBorder="1" applyAlignment="1">
      <alignment horizontal="right"/>
      <protection/>
    </xf>
    <xf numFmtId="14" fontId="159" fillId="0" borderId="0" xfId="57" applyNumberFormat="1" applyFont="1" applyBorder="1" applyAlignment="1">
      <alignment/>
      <protection/>
    </xf>
    <xf numFmtId="49" fontId="106" fillId="0" borderId="0" xfId="54" applyNumberFormat="1" applyFont="1" applyAlignment="1">
      <alignment horizontal="right"/>
      <protection/>
    </xf>
    <xf numFmtId="1" fontId="78" fillId="7" borderId="12" xfId="57" applyNumberFormat="1" applyFont="1" applyFill="1" applyBorder="1" applyAlignment="1">
      <alignment horizontal="center"/>
      <protection/>
    </xf>
    <xf numFmtId="0" fontId="78" fillId="0" borderId="0" xfId="57" applyFont="1" applyBorder="1" applyAlignment="1">
      <alignment horizontal="center"/>
      <protection/>
    </xf>
    <xf numFmtId="0" fontId="79" fillId="0" borderId="0" xfId="57" applyFont="1" applyBorder="1" applyAlignment="1">
      <alignment horizontal="center"/>
      <protection/>
    </xf>
    <xf numFmtId="1" fontId="78" fillId="7" borderId="37" xfId="57" applyNumberFormat="1" applyFont="1" applyFill="1" applyBorder="1" applyAlignment="1">
      <alignment horizontal="center"/>
      <protection/>
    </xf>
    <xf numFmtId="1" fontId="78" fillId="7" borderId="26" xfId="57" applyNumberFormat="1" applyFont="1" applyFill="1" applyBorder="1" applyAlignment="1">
      <alignment horizontal="center"/>
      <protection/>
    </xf>
    <xf numFmtId="1" fontId="78" fillId="7" borderId="38" xfId="57" applyNumberFormat="1" applyFont="1" applyFill="1" applyBorder="1" applyAlignment="1">
      <alignment horizontal="center"/>
      <protection/>
    </xf>
    <xf numFmtId="1" fontId="78" fillId="7" borderId="42" xfId="57" applyNumberFormat="1" applyFont="1" applyFill="1" applyBorder="1" applyAlignment="1">
      <alignment shrinkToFit="1"/>
      <protection/>
    </xf>
    <xf numFmtId="4" fontId="159" fillId="7" borderId="42" xfId="57" applyNumberFormat="1" applyFont="1" applyFill="1" applyBorder="1" applyAlignment="1">
      <alignment horizontal="center"/>
      <protection/>
    </xf>
    <xf numFmtId="4" fontId="159" fillId="7" borderId="14" xfId="57" applyNumberFormat="1" applyFont="1" applyFill="1" applyBorder="1" applyAlignment="1">
      <alignment horizontal="center"/>
      <protection/>
    </xf>
    <xf numFmtId="4" fontId="159" fillId="7" borderId="39" xfId="57" applyNumberFormat="1" applyFont="1" applyFill="1" applyBorder="1" applyAlignment="1">
      <alignment horizontal="center"/>
      <protection/>
    </xf>
    <xf numFmtId="1" fontId="79" fillId="7" borderId="39" xfId="57" applyNumberFormat="1" applyFont="1" applyFill="1" applyBorder="1" applyAlignment="1">
      <alignment horizontal="center" shrinkToFit="1"/>
      <protection/>
    </xf>
    <xf numFmtId="1" fontId="79" fillId="7" borderId="12" xfId="57" applyNumberFormat="1" applyFont="1" applyFill="1" applyBorder="1" applyAlignment="1">
      <alignment horizontal="center" shrinkToFit="1"/>
      <protection/>
    </xf>
    <xf numFmtId="1" fontId="78" fillId="7" borderId="11" xfId="57" applyNumberFormat="1" applyFont="1" applyFill="1" applyBorder="1" applyAlignment="1">
      <alignment horizontal="center" shrinkToFit="1"/>
      <protection/>
    </xf>
    <xf numFmtId="0" fontId="78" fillId="7" borderId="38" xfId="57" applyFont="1" applyFill="1" applyBorder="1" applyAlignment="1">
      <alignment horizontal="center" shrinkToFit="1"/>
      <protection/>
    </xf>
    <xf numFmtId="0" fontId="78" fillId="7" borderId="10" xfId="57" applyFont="1" applyFill="1" applyBorder="1" applyAlignment="1">
      <alignment horizontal="center" shrinkToFit="1"/>
      <protection/>
    </xf>
    <xf numFmtId="1" fontId="450" fillId="7" borderId="10" xfId="57" applyNumberFormat="1" applyFont="1" applyFill="1" applyBorder="1" applyAlignment="1">
      <alignment horizontal="center" shrinkToFit="1"/>
      <protection/>
    </xf>
    <xf numFmtId="1" fontId="78" fillId="7" borderId="10" xfId="57" applyNumberFormat="1" applyFont="1" applyFill="1" applyBorder="1" applyAlignment="1">
      <alignment horizontal="center" shrinkToFit="1"/>
      <protection/>
    </xf>
    <xf numFmtId="1" fontId="78" fillId="7" borderId="20" xfId="57" applyNumberFormat="1" applyFont="1" applyFill="1" applyBorder="1" applyAlignment="1">
      <alignment horizontal="center" shrinkToFit="1"/>
      <protection/>
    </xf>
    <xf numFmtId="49" fontId="159" fillId="7" borderId="10" xfId="57" applyNumberFormat="1" applyFont="1" applyFill="1" applyBorder="1" applyAlignment="1">
      <alignment horizontal="center" shrinkToFit="1"/>
      <protection/>
    </xf>
    <xf numFmtId="1" fontId="79" fillId="7" borderId="21" xfId="57" applyNumberFormat="1" applyFont="1" applyFill="1" applyBorder="1" applyAlignment="1">
      <alignment horizontal="center" shrinkToFit="1"/>
      <protection/>
    </xf>
    <xf numFmtId="1" fontId="78" fillId="0" borderId="10" xfId="57" applyNumberFormat="1" applyFont="1" applyBorder="1" applyAlignment="1" applyProtection="1">
      <alignment horizontal="center"/>
      <protection locked="0"/>
    </xf>
    <xf numFmtId="1" fontId="436" fillId="0" borderId="10" xfId="57" applyNumberFormat="1" applyFont="1" applyBorder="1" applyAlignment="1" applyProtection="1">
      <alignment horizontal="left" shrinkToFit="1"/>
      <protection locked="0"/>
    </xf>
    <xf numFmtId="49" fontId="436" fillId="0" borderId="10" xfId="57" applyNumberFormat="1" applyFont="1" applyBorder="1" applyAlignment="1" applyProtection="1">
      <alignment horizontal="left" shrinkToFit="1"/>
      <protection locked="0"/>
    </xf>
    <xf numFmtId="1" fontId="435" fillId="0" borderId="10" xfId="57" applyNumberFormat="1" applyFont="1" applyBorder="1" applyAlignment="1" applyProtection="1">
      <alignment horizontal="center" shrinkToFit="1"/>
      <protection locked="0"/>
    </xf>
    <xf numFmtId="0" fontId="78" fillId="0" borderId="10" xfId="57" applyFont="1" applyBorder="1" applyAlignment="1" applyProtection="1">
      <alignment horizontal="center" shrinkToFit="1"/>
      <protection locked="0"/>
    </xf>
    <xf numFmtId="0" fontId="379" fillId="0" borderId="10" xfId="57" applyFont="1" applyBorder="1" applyAlignment="1" applyProtection="1">
      <alignment horizontal="center" shrinkToFit="1"/>
      <protection locked="0"/>
    </xf>
    <xf numFmtId="1" fontId="450" fillId="0" borderId="10" xfId="57" applyNumberFormat="1" applyFont="1" applyBorder="1" applyAlignment="1" applyProtection="1">
      <alignment horizontal="center"/>
      <protection locked="0"/>
    </xf>
    <xf numFmtId="1" fontId="79" fillId="0" borderId="10" xfId="57" applyNumberFormat="1" applyFont="1" applyBorder="1" applyAlignment="1" applyProtection="1">
      <alignment horizontal="center"/>
      <protection locked="0"/>
    </xf>
    <xf numFmtId="187" fontId="159" fillId="0" borderId="11" xfId="57" applyNumberFormat="1" applyFont="1" applyBorder="1" applyAlignment="1" applyProtection="1">
      <alignment horizontal="center"/>
      <protection locked="0"/>
    </xf>
    <xf numFmtId="1" fontId="371" fillId="0" borderId="10" xfId="57" applyNumberFormat="1" applyFont="1" applyBorder="1" applyAlignment="1">
      <alignment horizontal="center"/>
      <protection/>
    </xf>
    <xf numFmtId="1" fontId="436" fillId="0" borderId="10" xfId="57" applyNumberFormat="1" applyFont="1" applyBorder="1" applyAlignment="1">
      <alignment horizontal="center"/>
      <protection/>
    </xf>
    <xf numFmtId="187" fontId="159" fillId="0" borderId="10" xfId="57" applyNumberFormat="1" applyFont="1" applyBorder="1" applyAlignment="1" applyProtection="1">
      <alignment horizontal="center"/>
      <protection locked="0"/>
    </xf>
    <xf numFmtId="0" fontId="451" fillId="0" borderId="10" xfId="57" applyFont="1" applyBorder="1" applyAlignment="1" applyProtection="1">
      <alignment horizontal="center" shrinkToFit="1"/>
      <protection locked="0"/>
    </xf>
    <xf numFmtId="1" fontId="435" fillId="41" borderId="10" xfId="57" applyNumberFormat="1" applyFont="1" applyFill="1" applyBorder="1" applyAlignment="1" applyProtection="1">
      <alignment horizontal="left" shrinkToFit="1"/>
      <protection locked="0"/>
    </xf>
    <xf numFmtId="49" fontId="435" fillId="0" borderId="10" xfId="57" applyNumberFormat="1" applyFont="1" applyBorder="1" applyAlignment="1" applyProtection="1">
      <alignment horizontal="left" shrinkToFit="1"/>
      <protection locked="0"/>
    </xf>
    <xf numFmtId="187" fontId="159" fillId="0" borderId="10" xfId="57" applyNumberFormat="1" applyFont="1" applyBorder="1" applyAlignment="1">
      <alignment horizontal="center"/>
      <protection/>
    </xf>
    <xf numFmtId="1" fontId="435" fillId="0" borderId="10" xfId="57" applyNumberFormat="1" applyFont="1" applyBorder="1" applyAlignment="1" applyProtection="1">
      <alignment horizontal="left" shrinkToFit="1"/>
      <protection locked="0"/>
    </xf>
    <xf numFmtId="0" fontId="435" fillId="0" borderId="10" xfId="57" applyFont="1" applyBorder="1" applyAlignment="1">
      <alignment shrinkToFit="1"/>
      <protection/>
    </xf>
    <xf numFmtId="0" fontId="78" fillId="0" borderId="10" xfId="57" applyFont="1" applyBorder="1" applyAlignment="1">
      <alignment horizontal="center" shrinkToFit="1"/>
      <protection/>
    </xf>
    <xf numFmtId="0" fontId="379" fillId="0" borderId="10" xfId="57" applyFont="1" applyBorder="1" applyAlignment="1">
      <alignment horizontal="center" shrinkToFit="1"/>
      <protection/>
    </xf>
    <xf numFmtId="0" fontId="78" fillId="0" borderId="10" xfId="57" applyFont="1" applyBorder="1" applyAlignment="1">
      <alignment horizontal="center"/>
      <protection/>
    </xf>
    <xf numFmtId="0" fontId="435" fillId="0" borderId="38" xfId="57" applyFont="1" applyBorder="1" applyAlignment="1">
      <alignment shrinkToFit="1"/>
      <protection/>
    </xf>
    <xf numFmtId="1" fontId="435" fillId="0" borderId="38" xfId="57" applyNumberFormat="1" applyFont="1" applyBorder="1" applyAlignment="1" applyProtection="1">
      <alignment horizontal="left" shrinkToFit="1"/>
      <protection locked="0"/>
    </xf>
    <xf numFmtId="0" fontId="78" fillId="0" borderId="0" xfId="57" applyFont="1" applyAlignment="1">
      <alignment shrinkToFit="1"/>
      <protection/>
    </xf>
    <xf numFmtId="1" fontId="450" fillId="0" borderId="0" xfId="57" applyNumberFormat="1" applyFont="1" applyAlignment="1">
      <alignment horizontal="center"/>
      <protection/>
    </xf>
    <xf numFmtId="14" fontId="159" fillId="0" borderId="22" xfId="57" applyNumberFormat="1" applyFont="1" applyBorder="1" applyAlignment="1">
      <alignment/>
      <protection/>
    </xf>
    <xf numFmtId="1" fontId="78" fillId="7" borderId="12" xfId="57" applyNumberFormat="1" applyFont="1" applyFill="1" applyBorder="1" applyAlignment="1">
      <alignment shrinkToFit="1"/>
      <protection/>
    </xf>
    <xf numFmtId="1" fontId="78" fillId="7" borderId="37" xfId="57" applyNumberFormat="1" applyFont="1" applyFill="1" applyBorder="1" applyAlignment="1">
      <alignment horizontal="center" shrinkToFit="1"/>
      <protection/>
    </xf>
    <xf numFmtId="1" fontId="79" fillId="7" borderId="13" xfId="57" applyNumberFormat="1" applyFont="1" applyFill="1" applyBorder="1" applyAlignment="1">
      <alignment horizontal="center" shrinkToFit="1"/>
      <protection/>
    </xf>
    <xf numFmtId="1" fontId="369" fillId="0" borderId="10" xfId="57" applyNumberFormat="1" applyFont="1" applyBorder="1" applyAlignment="1" applyProtection="1">
      <alignment horizontal="left" shrinkToFit="1"/>
      <protection locked="0"/>
    </xf>
    <xf numFmtId="49" fontId="369" fillId="0" borderId="10" xfId="57" applyNumberFormat="1" applyFont="1" applyBorder="1" applyAlignment="1" applyProtection="1">
      <alignment horizontal="left" shrinkToFit="1"/>
      <protection locked="0"/>
    </xf>
    <xf numFmtId="1" fontId="368" fillId="0" borderId="10" xfId="57" applyNumberFormat="1" applyFont="1" applyBorder="1" applyAlignment="1" applyProtection="1">
      <alignment horizontal="center" shrinkToFit="1"/>
      <protection locked="0"/>
    </xf>
    <xf numFmtId="1" fontId="369" fillId="0" borderId="10" xfId="57" applyNumberFormat="1" applyFont="1" applyBorder="1" applyAlignment="1">
      <alignment horizontal="center"/>
      <protection/>
    </xf>
    <xf numFmtId="0" fontId="369" fillId="0" borderId="10" xfId="57" applyFont="1" applyBorder="1" applyAlignment="1">
      <alignment shrinkToFit="1"/>
      <protection/>
    </xf>
    <xf numFmtId="0" fontId="368" fillId="0" borderId="10" xfId="57" applyFont="1" applyBorder="1" applyAlignment="1">
      <alignment shrinkToFit="1"/>
      <protection/>
    </xf>
    <xf numFmtId="1" fontId="368" fillId="0" borderId="38" xfId="57" applyNumberFormat="1" applyFont="1" applyBorder="1" applyAlignment="1" applyProtection="1">
      <alignment horizontal="left" shrinkToFit="1"/>
      <protection locked="0"/>
    </xf>
    <xf numFmtId="49" fontId="368" fillId="0" borderId="10" xfId="57" applyNumberFormat="1" applyFont="1" applyBorder="1" applyAlignment="1" applyProtection="1">
      <alignment horizontal="left" shrinkToFit="1"/>
      <protection locked="0"/>
    </xf>
    <xf numFmtId="1" fontId="368" fillId="41" borderId="38" xfId="57" applyNumberFormat="1" applyFont="1" applyFill="1" applyBorder="1" applyAlignment="1" applyProtection="1">
      <alignment horizontal="left" shrinkToFit="1"/>
      <protection locked="0"/>
    </xf>
    <xf numFmtId="0" fontId="368" fillId="0" borderId="38" xfId="57" applyFont="1" applyBorder="1" applyAlignment="1">
      <alignment shrinkToFit="1"/>
      <protection/>
    </xf>
    <xf numFmtId="1" fontId="368" fillId="0" borderId="10" xfId="57" applyNumberFormat="1" applyFont="1" applyBorder="1" applyAlignment="1" applyProtection="1">
      <alignment horizontal="left" shrinkToFit="1"/>
      <protection locked="0"/>
    </xf>
    <xf numFmtId="1" fontId="368" fillId="41" borderId="10" xfId="57" applyNumberFormat="1" applyFont="1" applyFill="1" applyBorder="1" applyAlignment="1" applyProtection="1">
      <alignment horizontal="left" shrinkToFit="1"/>
      <protection locked="0"/>
    </xf>
    <xf numFmtId="0" fontId="78" fillId="0" borderId="0" xfId="54" applyFont="1" applyBorder="1" applyAlignment="1">
      <alignment horizontal="left"/>
      <protection/>
    </xf>
    <xf numFmtId="0" fontId="78" fillId="0" borderId="0" xfId="54" applyFont="1" applyBorder="1" applyAlignment="1">
      <alignment horizontal="center"/>
      <protection/>
    </xf>
    <xf numFmtId="0" fontId="78" fillId="0" borderId="0" xfId="54" applyFont="1" applyAlignment="1">
      <alignment horizontal="center"/>
      <protection/>
    </xf>
    <xf numFmtId="0" fontId="78" fillId="0" borderId="0" xfId="54" applyFont="1" applyAlignment="1">
      <alignment/>
      <protection/>
    </xf>
    <xf numFmtId="4" fontId="78" fillId="0" borderId="0" xfId="57" applyNumberFormat="1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  <xf numFmtId="1" fontId="16" fillId="0" borderId="0" xfId="54" applyNumberFormat="1" applyFont="1" applyAlignment="1">
      <alignment horizontal="center"/>
      <protection/>
    </xf>
    <xf numFmtId="1" fontId="2" fillId="0" borderId="0" xfId="54" applyNumberFormat="1" applyFont="1" applyAlignment="1">
      <alignment horizontal="center"/>
      <protection/>
    </xf>
    <xf numFmtId="49" fontId="31" fillId="0" borderId="0" xfId="54" applyNumberFormat="1" applyFont="1" applyAlignment="1">
      <alignment horizontal="right"/>
      <protection/>
    </xf>
    <xf numFmtId="49" fontId="48" fillId="72" borderId="12" xfId="54" applyNumberFormat="1" applyFont="1" applyFill="1" applyBorder="1" applyAlignment="1">
      <alignment horizontal="center"/>
      <protection/>
    </xf>
    <xf numFmtId="49" fontId="48" fillId="72" borderId="42" xfId="54" applyNumberFormat="1" applyFont="1" applyFill="1" applyBorder="1" applyAlignment="1">
      <alignment horizontal="center"/>
      <protection/>
    </xf>
    <xf numFmtId="49" fontId="48" fillId="72" borderId="11" xfId="54" applyNumberFormat="1" applyFont="1" applyFill="1" applyBorder="1" applyAlignment="1">
      <alignment horizontal="center"/>
      <protection/>
    </xf>
    <xf numFmtId="49" fontId="48" fillId="72" borderId="16" xfId="54" applyNumberFormat="1" applyFont="1" applyFill="1" applyBorder="1" applyAlignment="1">
      <alignment horizontal="center"/>
      <protection/>
    </xf>
    <xf numFmtId="1" fontId="48" fillId="41" borderId="10" xfId="54" applyNumberFormat="1" applyFont="1" applyFill="1" applyBorder="1" applyAlignment="1">
      <alignment horizontal="center"/>
      <protection/>
    </xf>
    <xf numFmtId="49" fontId="48" fillId="0" borderId="0" xfId="54" applyNumberFormat="1" applyFont="1" applyAlignment="1">
      <alignment horizontal="center"/>
      <protection/>
    </xf>
    <xf numFmtId="49" fontId="48" fillId="0" borderId="0" xfId="54" applyNumberFormat="1" applyFont="1" applyAlignment="1">
      <alignment horizontal="left"/>
      <protection/>
    </xf>
    <xf numFmtId="1" fontId="48" fillId="0" borderId="0" xfId="54" applyNumberFormat="1" applyFont="1" applyAlignment="1">
      <alignment horizontal="center"/>
      <protection/>
    </xf>
    <xf numFmtId="49" fontId="452" fillId="0" borderId="0" xfId="54" applyNumberFormat="1" applyFont="1" applyAlignment="1">
      <alignment horizontal="center"/>
      <protection/>
    </xf>
    <xf numFmtId="0" fontId="361" fillId="0" borderId="0" xfId="57" applyFont="1" applyBorder="1" applyAlignment="1">
      <alignment horizontal="center"/>
      <protection/>
    </xf>
    <xf numFmtId="49" fontId="64" fillId="0" borderId="0" xfId="54" applyNumberFormat="1" applyFont="1" applyBorder="1" applyAlignment="1">
      <alignment/>
      <protection/>
    </xf>
    <xf numFmtId="49" fontId="361" fillId="0" borderId="0" xfId="54" applyNumberFormat="1" applyFont="1" applyBorder="1" applyAlignment="1">
      <alignment horizontal="center"/>
      <protection/>
    </xf>
    <xf numFmtId="1" fontId="145" fillId="0" borderId="0" xfId="54" applyNumberFormat="1" applyFont="1" applyAlignment="1">
      <alignment horizontal="left"/>
      <protection/>
    </xf>
    <xf numFmtId="49" fontId="336" fillId="0" borderId="10" xfId="54" applyNumberFormat="1" applyFont="1" applyBorder="1" applyAlignment="1">
      <alignment horizontal="left"/>
      <protection/>
    </xf>
    <xf numFmtId="49" fontId="53" fillId="0" borderId="12" xfId="54" applyNumberFormat="1" applyFont="1" applyBorder="1" applyAlignment="1">
      <alignment horizontal="center"/>
      <protection/>
    </xf>
    <xf numFmtId="49" fontId="48" fillId="0" borderId="10" xfId="54" applyNumberFormat="1" applyFont="1" applyBorder="1" applyAlignment="1">
      <alignment horizontal="center"/>
      <protection/>
    </xf>
    <xf numFmtId="49" fontId="347" fillId="0" borderId="10" xfId="54" applyNumberFormat="1" applyFont="1" applyBorder="1" applyAlignment="1">
      <alignment horizontal="center"/>
      <protection/>
    </xf>
    <xf numFmtId="49" fontId="53" fillId="0" borderId="11" xfId="54" applyNumberFormat="1" applyFont="1" applyBorder="1" applyAlignment="1">
      <alignment horizontal="center"/>
      <protection/>
    </xf>
    <xf numFmtId="49" fontId="347" fillId="0" borderId="11" xfId="54" applyNumberFormat="1" applyFont="1" applyBorder="1" applyAlignment="1">
      <alignment horizontal="center"/>
      <protection/>
    </xf>
    <xf numFmtId="49" fontId="336" fillId="41" borderId="10" xfId="54" applyNumberFormat="1" applyFont="1" applyFill="1" applyBorder="1" applyAlignment="1">
      <alignment horizontal="left"/>
      <protection/>
    </xf>
    <xf numFmtId="49" fontId="336" fillId="0" borderId="10" xfId="54" applyNumberFormat="1" applyFont="1" applyFill="1" applyBorder="1" applyAlignment="1">
      <alignment horizontal="left"/>
      <protection/>
    </xf>
    <xf numFmtId="49" fontId="347" fillId="47" borderId="10" xfId="54" applyNumberFormat="1" applyFont="1" applyFill="1" applyBorder="1" applyAlignment="1">
      <alignment horizontal="center"/>
      <protection/>
    </xf>
    <xf numFmtId="49" fontId="48" fillId="47" borderId="10" xfId="54" applyNumberFormat="1" applyFont="1" applyFill="1" applyBorder="1" applyAlignment="1">
      <alignment horizontal="center"/>
      <protection/>
    </xf>
    <xf numFmtId="49" fontId="347" fillId="46" borderId="10" xfId="54" applyNumberFormat="1" applyFont="1" applyFill="1" applyBorder="1" applyAlignment="1">
      <alignment horizontal="center"/>
      <protection/>
    </xf>
    <xf numFmtId="49" fontId="365" fillId="0" borderId="10" xfId="54" applyNumberFormat="1" applyFont="1" applyBorder="1" applyAlignment="1">
      <alignment horizontal="left" shrinkToFit="1"/>
      <protection/>
    </xf>
    <xf numFmtId="1" fontId="48" fillId="7" borderId="42" xfId="54" applyNumberFormat="1" applyFont="1" applyFill="1" applyBorder="1" applyAlignment="1">
      <alignment horizontal="center"/>
      <protection/>
    </xf>
    <xf numFmtId="1" fontId="48" fillId="7" borderId="20" xfId="54" applyNumberFormat="1" applyFont="1" applyFill="1" applyBorder="1" applyAlignment="1">
      <alignment horizontal="center"/>
      <protection/>
    </xf>
    <xf numFmtId="0" fontId="48" fillId="7" borderId="39" xfId="54" applyFont="1" applyFill="1" applyBorder="1" applyAlignment="1">
      <alignment horizontal="center" vertical="center"/>
      <protection/>
    </xf>
    <xf numFmtId="0" fontId="48" fillId="7" borderId="21" xfId="54" applyFont="1" applyFill="1" applyBorder="1" applyAlignment="1">
      <alignment horizontal="center" vertical="center"/>
      <protection/>
    </xf>
    <xf numFmtId="1" fontId="48" fillId="7" borderId="14" xfId="54" applyNumberFormat="1" applyFont="1" applyFill="1" applyBorder="1" applyAlignment="1">
      <alignment horizontal="center"/>
      <protection/>
    </xf>
    <xf numFmtId="1" fontId="48" fillId="72" borderId="16" xfId="54" applyNumberFormat="1" applyFont="1" applyFill="1" applyBorder="1" applyAlignment="1">
      <alignment horizontal="center" shrinkToFit="1"/>
      <protection/>
    </xf>
    <xf numFmtId="1" fontId="48" fillId="72" borderId="0" xfId="54" applyNumberFormat="1" applyFont="1" applyFill="1" applyBorder="1" applyAlignment="1">
      <alignment horizontal="center" shrinkToFit="1"/>
      <protection/>
    </xf>
    <xf numFmtId="0" fontId="48" fillId="0" borderId="37" xfId="54" applyFont="1" applyBorder="1">
      <alignment/>
      <protection/>
    </xf>
    <xf numFmtId="0" fontId="48" fillId="0" borderId="26" xfId="54" applyFont="1" applyBorder="1" applyAlignment="1">
      <alignment horizontal="center" vertical="center"/>
      <protection/>
    </xf>
    <xf numFmtId="0" fontId="48" fillId="0" borderId="38" xfId="54" applyFont="1" applyBorder="1" applyAlignment="1">
      <alignment horizontal="center" vertical="center"/>
      <protection/>
    </xf>
    <xf numFmtId="0" fontId="53" fillId="38" borderId="37" xfId="54" applyFont="1" applyFill="1" applyBorder="1">
      <alignment/>
      <protection/>
    </xf>
    <xf numFmtId="0" fontId="453" fillId="0" borderId="37" xfId="54" applyFont="1" applyBorder="1">
      <alignment/>
      <protection/>
    </xf>
    <xf numFmtId="0" fontId="40" fillId="54" borderId="12" xfId="54" applyFont="1" applyFill="1" applyBorder="1" applyAlignment="1">
      <alignment horizontal="center" vertical="center"/>
      <protection/>
    </xf>
    <xf numFmtId="0" fontId="149" fillId="54" borderId="12" xfId="54" applyFont="1" applyFill="1" applyBorder="1" applyAlignment="1">
      <alignment horizontal="center" vertical="center"/>
      <protection/>
    </xf>
    <xf numFmtId="0" fontId="80" fillId="54" borderId="12" xfId="54" applyFont="1" applyFill="1" applyBorder="1" applyAlignment="1">
      <alignment horizontal="center" vertical="center"/>
      <protection/>
    </xf>
    <xf numFmtId="0" fontId="150" fillId="54" borderId="12" xfId="54" applyFont="1" applyFill="1" applyBorder="1" applyAlignment="1">
      <alignment horizontal="center" vertical="center"/>
      <protection/>
    </xf>
    <xf numFmtId="0" fontId="151" fillId="54" borderId="12" xfId="54" applyFont="1" applyFill="1" applyBorder="1" applyAlignment="1">
      <alignment horizontal="center" vertical="center"/>
      <protection/>
    </xf>
    <xf numFmtId="0" fontId="80" fillId="54" borderId="37" xfId="54" applyFont="1" applyFill="1" applyBorder="1" applyAlignment="1">
      <alignment horizontal="right" vertical="center"/>
      <protection/>
    </xf>
    <xf numFmtId="0" fontId="80" fillId="54" borderId="38" xfId="54" applyFont="1" applyFill="1" applyBorder="1" applyAlignment="1">
      <alignment horizontal="left" vertical="center"/>
      <protection/>
    </xf>
    <xf numFmtId="0" fontId="77" fillId="54" borderId="12" xfId="54" applyFont="1" applyFill="1" applyBorder="1" applyAlignment="1">
      <alignment horizontal="center" vertical="center"/>
      <protection/>
    </xf>
    <xf numFmtId="0" fontId="40" fillId="54" borderId="11" xfId="54" applyFont="1" applyFill="1" applyBorder="1" applyAlignment="1">
      <alignment horizontal="center" vertical="center"/>
      <protection/>
    </xf>
    <xf numFmtId="0" fontId="149" fillId="54" borderId="11" xfId="54" applyFont="1" applyFill="1" applyBorder="1" applyAlignment="1">
      <alignment horizontal="center" vertical="center"/>
      <protection/>
    </xf>
    <xf numFmtId="0" fontId="80" fillId="54" borderId="11" xfId="54" applyFont="1" applyFill="1" applyBorder="1" applyAlignment="1">
      <alignment horizontal="center" vertical="center"/>
      <protection/>
    </xf>
    <xf numFmtId="0" fontId="150" fillId="54" borderId="11" xfId="54" applyFont="1" applyFill="1" applyBorder="1" applyAlignment="1">
      <alignment horizontal="center" vertical="center"/>
      <protection/>
    </xf>
    <xf numFmtId="0" fontId="151" fillId="54" borderId="11" xfId="54" applyFont="1" applyFill="1" applyBorder="1" applyAlignment="1">
      <alignment horizontal="center" vertical="center"/>
      <protection/>
    </xf>
    <xf numFmtId="0" fontId="90" fillId="54" borderId="11" xfId="54" applyFont="1" applyFill="1" applyBorder="1" applyAlignment="1">
      <alignment horizontal="center" vertical="center"/>
      <protection/>
    </xf>
    <xf numFmtId="0" fontId="152" fillId="54" borderId="11" xfId="54" applyFont="1" applyFill="1" applyBorder="1" applyAlignment="1">
      <alignment horizontal="center" vertical="center"/>
      <protection/>
    </xf>
    <xf numFmtId="0" fontId="80" fillId="54" borderId="10" xfId="54" applyFont="1" applyFill="1" applyBorder="1" applyAlignment="1">
      <alignment horizontal="center" vertical="center"/>
      <protection/>
    </xf>
    <xf numFmtId="0" fontId="77" fillId="54" borderId="11" xfId="54" applyFont="1" applyFill="1" applyBorder="1" applyAlignment="1">
      <alignment horizontal="center" vertical="center"/>
      <protection/>
    </xf>
    <xf numFmtId="0" fontId="17" fillId="12" borderId="10" xfId="0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1" fontId="0" fillId="73" borderId="10" xfId="0" applyNumberFormat="1" applyFont="1" applyFill="1" applyBorder="1" applyAlignment="1">
      <alignment horizontal="center"/>
    </xf>
    <xf numFmtId="0" fontId="67" fillId="0" borderId="0" xfId="0" applyFont="1" applyAlignment="1">
      <alignment horizontal="center"/>
    </xf>
    <xf numFmtId="0" fontId="161" fillId="0" borderId="0" xfId="0" applyFont="1" applyAlignment="1">
      <alignment horizontal="center"/>
    </xf>
    <xf numFmtId="0" fontId="161" fillId="0" borderId="0" xfId="0" applyFont="1" applyBorder="1" applyAlignment="1">
      <alignment/>
    </xf>
    <xf numFmtId="0" fontId="162" fillId="0" borderId="0" xfId="0" applyFont="1" applyBorder="1" applyAlignment="1">
      <alignment horizontal="center"/>
    </xf>
    <xf numFmtId="0" fontId="163" fillId="0" borderId="0" xfId="0" applyFont="1" applyBorder="1" applyAlignment="1">
      <alignment horizontal="center"/>
    </xf>
    <xf numFmtId="0" fontId="76" fillId="0" borderId="0" xfId="0" applyFont="1" applyAlignment="1">
      <alignment horizontal="right"/>
    </xf>
    <xf numFmtId="0" fontId="161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88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162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49" fontId="164" fillId="0" borderId="0" xfId="0" applyNumberFormat="1" applyFont="1" applyAlignment="1">
      <alignment horizontal="center"/>
    </xf>
    <xf numFmtId="0" fontId="76" fillId="0" borderId="0" xfId="0" applyFont="1" applyAlignment="1">
      <alignment/>
    </xf>
    <xf numFmtId="0" fontId="454" fillId="0" borderId="0" xfId="0" applyFont="1" applyAlignment="1">
      <alignment horizontal="center"/>
    </xf>
    <xf numFmtId="49" fontId="165" fillId="0" borderId="0" xfId="0" applyNumberFormat="1" applyFont="1" applyAlignment="1">
      <alignment horizontal="center"/>
    </xf>
    <xf numFmtId="49" fontId="455" fillId="0" borderId="0" xfId="0" applyNumberFormat="1" applyFont="1" applyAlignment="1">
      <alignment horizontal="center"/>
    </xf>
    <xf numFmtId="49" fontId="166" fillId="0" borderId="0" xfId="0" applyNumberFormat="1" applyFont="1" applyAlignment="1">
      <alignment horizontal="center"/>
    </xf>
    <xf numFmtId="49" fontId="456" fillId="0" borderId="0" xfId="0" applyNumberFormat="1" applyFont="1" applyAlignment="1">
      <alignment horizontal="center"/>
    </xf>
    <xf numFmtId="0" fontId="76" fillId="0" borderId="0" xfId="0" applyFont="1" applyAlignment="1">
      <alignment horizontal="center"/>
    </xf>
    <xf numFmtId="0" fontId="18" fillId="13" borderId="10" xfId="0" applyFont="1" applyFill="1" applyBorder="1" applyAlignment="1">
      <alignment horizontal="center"/>
    </xf>
    <xf numFmtId="49" fontId="167" fillId="13" borderId="10" xfId="0" applyNumberFormat="1" applyFont="1" applyFill="1" applyBorder="1" applyAlignment="1">
      <alignment horizontal="center"/>
    </xf>
    <xf numFmtId="49" fontId="76" fillId="13" borderId="1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center"/>
    </xf>
    <xf numFmtId="49" fontId="169" fillId="0" borderId="0" xfId="0" applyNumberFormat="1" applyFont="1" applyBorder="1" applyAlignment="1">
      <alignment horizontal="center"/>
    </xf>
    <xf numFmtId="49" fontId="166" fillId="0" borderId="0" xfId="0" applyNumberFormat="1" applyFont="1" applyBorder="1" applyAlignment="1">
      <alignment horizontal="center"/>
    </xf>
    <xf numFmtId="49" fontId="170" fillId="0" borderId="0" xfId="0" applyNumberFormat="1" applyFont="1" applyAlignment="1">
      <alignment horizontal="center"/>
    </xf>
    <xf numFmtId="0" fontId="171" fillId="0" borderId="0" xfId="0" applyFont="1" applyAlignment="1">
      <alignment horizontal="center"/>
    </xf>
    <xf numFmtId="0" fontId="76" fillId="0" borderId="0" xfId="0" applyFont="1" applyAlignment="1">
      <alignment/>
    </xf>
    <xf numFmtId="0" fontId="334" fillId="0" borderId="0" xfId="0" applyFont="1" applyBorder="1" applyAlignment="1">
      <alignment horizontal="center"/>
    </xf>
    <xf numFmtId="0" fontId="18" fillId="19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67" fillId="0" borderId="10" xfId="0" applyFont="1" applyBorder="1" applyAlignment="1">
      <alignment horizontal="left"/>
    </xf>
    <xf numFmtId="49" fontId="172" fillId="66" borderId="12" xfId="0" applyNumberFormat="1" applyFont="1" applyFill="1" applyBorder="1" applyAlignment="1">
      <alignment horizontal="center" vertical="center"/>
    </xf>
    <xf numFmtId="49" fontId="168" fillId="0" borderId="57" xfId="0" applyNumberFormat="1" applyFont="1" applyBorder="1" applyAlignment="1">
      <alignment horizontal="center" vertical="center"/>
    </xf>
    <xf numFmtId="49" fontId="16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49" fontId="161" fillId="0" borderId="10" xfId="0" applyNumberFormat="1" applyFont="1" applyBorder="1" applyAlignment="1">
      <alignment horizontal="center"/>
    </xf>
    <xf numFmtId="49" fontId="457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0" fontId="88" fillId="0" borderId="14" xfId="0" applyFont="1" applyBorder="1" applyAlignment="1">
      <alignment horizontal="center"/>
    </xf>
    <xf numFmtId="0" fontId="18" fillId="0" borderId="39" xfId="0" applyFont="1" applyBorder="1" applyAlignment="1">
      <alignment horizontal="right"/>
    </xf>
    <xf numFmtId="0" fontId="18" fillId="0" borderId="22" xfId="0" applyFont="1" applyBorder="1" applyAlignment="1">
      <alignment horizontal="center"/>
    </xf>
    <xf numFmtId="0" fontId="88" fillId="0" borderId="0" xfId="0" applyFont="1" applyAlignment="1">
      <alignment horizontal="center"/>
    </xf>
    <xf numFmtId="49" fontId="48" fillId="0" borderId="11" xfId="0" applyNumberFormat="1" applyFont="1" applyBorder="1" applyAlignment="1">
      <alignment horizontal="center"/>
    </xf>
    <xf numFmtId="0" fontId="167" fillId="0" borderId="10" xfId="0" applyFont="1" applyBorder="1" applyAlignment="1">
      <alignment horizontal="center"/>
    </xf>
    <xf numFmtId="0" fontId="458" fillId="0" borderId="10" xfId="0" applyFont="1" applyBorder="1" applyAlignment="1">
      <alignment horizontal="center"/>
    </xf>
    <xf numFmtId="0" fontId="455" fillId="0" borderId="10" xfId="0" applyFont="1" applyBorder="1" applyAlignment="1">
      <alignment horizontal="center"/>
    </xf>
    <xf numFmtId="0" fontId="161" fillId="0" borderId="0" xfId="0" applyFont="1" applyAlignment="1">
      <alignment/>
    </xf>
    <xf numFmtId="49" fontId="161" fillId="0" borderId="10" xfId="0" applyNumberFormat="1" applyFont="1" applyBorder="1" applyAlignment="1">
      <alignment horizontal="center" vertical="center"/>
    </xf>
    <xf numFmtId="49" fontId="161" fillId="66" borderId="10" xfId="0" applyNumberFormat="1" applyFont="1" applyFill="1" applyBorder="1" applyAlignment="1">
      <alignment horizontal="center"/>
    </xf>
    <xf numFmtId="49" fontId="161" fillId="35" borderId="10" xfId="0" applyNumberFormat="1" applyFont="1" applyFill="1" applyBorder="1" applyAlignment="1">
      <alignment horizontal="center"/>
    </xf>
    <xf numFmtId="0" fontId="334" fillId="0" borderId="21" xfId="0" applyFont="1" applyBorder="1" applyAlignment="1">
      <alignment horizontal="center"/>
    </xf>
    <xf numFmtId="49" fontId="18" fillId="0" borderId="39" xfId="0" applyNumberFormat="1" applyFont="1" applyBorder="1" applyAlignment="1">
      <alignment horizontal="right"/>
    </xf>
    <xf numFmtId="0" fontId="18" fillId="0" borderId="20" xfId="0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163" fillId="0" borderId="0" xfId="0" applyFont="1" applyAlignment="1">
      <alignment horizontal="center"/>
    </xf>
    <xf numFmtId="0" fontId="18" fillId="41" borderId="10" xfId="0" applyFont="1" applyFill="1" applyBorder="1" applyAlignment="1">
      <alignment horizontal="center"/>
    </xf>
    <xf numFmtId="0" fontId="459" fillId="0" borderId="10" xfId="0" applyFont="1" applyBorder="1" applyAlignment="1">
      <alignment horizontal="left"/>
    </xf>
    <xf numFmtId="49" fontId="460" fillId="0" borderId="10" xfId="0" applyNumberFormat="1" applyFont="1" applyBorder="1" applyAlignment="1">
      <alignment horizontal="center"/>
    </xf>
    <xf numFmtId="0" fontId="333" fillId="0" borderId="0" xfId="0" applyFont="1" applyBorder="1" applyAlignment="1">
      <alignment horizontal="right"/>
    </xf>
    <xf numFmtId="0" fontId="18" fillId="0" borderId="21" xfId="0" applyFont="1" applyBorder="1" applyAlignment="1">
      <alignment horizontal="right"/>
    </xf>
    <xf numFmtId="0" fontId="18" fillId="0" borderId="14" xfId="0" applyFont="1" applyBorder="1" applyAlignment="1">
      <alignment horizontal="center"/>
    </xf>
    <xf numFmtId="0" fontId="360" fillId="0" borderId="10" xfId="0" applyFont="1" applyBorder="1" applyAlignment="1">
      <alignment horizontal="center"/>
    </xf>
    <xf numFmtId="0" fontId="333" fillId="0" borderId="0" xfId="0" applyFont="1" applyAlignment="1">
      <alignment horizontal="right"/>
    </xf>
    <xf numFmtId="49" fontId="18" fillId="0" borderId="16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49" fontId="333" fillId="0" borderId="20" xfId="0" applyNumberFormat="1" applyFont="1" applyBorder="1" applyAlignment="1">
      <alignment horizontal="center"/>
    </xf>
    <xf numFmtId="49" fontId="333" fillId="0" borderId="22" xfId="0" applyNumberFormat="1" applyFont="1" applyBorder="1" applyAlignment="1">
      <alignment horizontal="center"/>
    </xf>
    <xf numFmtId="0" fontId="411" fillId="0" borderId="10" xfId="0" applyFont="1" applyBorder="1" applyAlignment="1">
      <alignment horizontal="center"/>
    </xf>
    <xf numFmtId="0" fontId="334" fillId="0" borderId="22" xfId="0" applyFont="1" applyBorder="1" applyAlignment="1">
      <alignment horizontal="right"/>
    </xf>
    <xf numFmtId="49" fontId="18" fillId="0" borderId="42" xfId="0" applyNumberFormat="1" applyFont="1" applyBorder="1" applyAlignment="1">
      <alignment horizontal="center"/>
    </xf>
    <xf numFmtId="49" fontId="168" fillId="68" borderId="57" xfId="0" applyNumberFormat="1" applyFont="1" applyFill="1" applyBorder="1" applyAlignment="1">
      <alignment horizontal="center" vertical="center"/>
    </xf>
    <xf numFmtId="0" fontId="18" fillId="0" borderId="21" xfId="0" applyFont="1" applyBorder="1" applyAlignment="1">
      <alignment/>
    </xf>
    <xf numFmtId="0" fontId="18" fillId="0" borderId="0" xfId="0" applyFont="1" applyBorder="1" applyAlignment="1">
      <alignment/>
    </xf>
    <xf numFmtId="0" fontId="76" fillId="0" borderId="16" xfId="0" applyFont="1" applyBorder="1" applyAlignment="1">
      <alignment/>
    </xf>
    <xf numFmtId="49" fontId="417" fillId="0" borderId="22" xfId="0" applyNumberFormat="1" applyFont="1" applyBorder="1" applyAlignment="1">
      <alignment horizontal="center"/>
    </xf>
    <xf numFmtId="0" fontId="408" fillId="0" borderId="10" xfId="0" applyFont="1" applyBorder="1" applyAlignment="1">
      <alignment horizontal="center"/>
    </xf>
    <xf numFmtId="0" fontId="334" fillId="0" borderId="22" xfId="0" applyFont="1" applyBorder="1" applyAlignment="1">
      <alignment horizontal="center"/>
    </xf>
    <xf numFmtId="0" fontId="338" fillId="0" borderId="22" xfId="0" applyFont="1" applyBorder="1" applyAlignment="1">
      <alignment horizontal="center"/>
    </xf>
    <xf numFmtId="0" fontId="339" fillId="0" borderId="21" xfId="0" applyFont="1" applyBorder="1" applyAlignment="1">
      <alignment horizontal="center"/>
    </xf>
    <xf numFmtId="49" fontId="334" fillId="0" borderId="0" xfId="0" applyNumberFormat="1" applyFont="1" applyAlignment="1">
      <alignment horizontal="center"/>
    </xf>
    <xf numFmtId="0" fontId="461" fillId="0" borderId="10" xfId="0" applyFont="1" applyBorder="1" applyAlignment="1">
      <alignment horizontal="center"/>
    </xf>
    <xf numFmtId="49" fontId="172" fillId="66" borderId="10" xfId="0" applyNumberFormat="1" applyFont="1" applyFill="1" applyBorder="1" applyAlignment="1">
      <alignment horizontal="center" vertical="center"/>
    </xf>
    <xf numFmtId="49" fontId="168" fillId="0" borderId="10" xfId="0" applyNumberFormat="1" applyFont="1" applyBorder="1" applyAlignment="1">
      <alignment horizontal="center" vertical="center"/>
    </xf>
    <xf numFmtId="0" fontId="76" fillId="0" borderId="21" xfId="0" applyFont="1" applyBorder="1" applyAlignment="1">
      <alignment/>
    </xf>
    <xf numFmtId="0" fontId="333" fillId="0" borderId="22" xfId="0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49" fontId="160" fillId="0" borderId="14" xfId="0" applyNumberFormat="1" applyFont="1" applyBorder="1" applyAlignment="1">
      <alignment horizontal="center"/>
    </xf>
    <xf numFmtId="49" fontId="18" fillId="0" borderId="22" xfId="0" applyNumberFormat="1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0" fontId="339" fillId="0" borderId="22" xfId="0" applyFont="1" applyBorder="1" applyAlignment="1">
      <alignment horizontal="center"/>
    </xf>
    <xf numFmtId="49" fontId="462" fillId="13" borderId="10" xfId="0" applyNumberFormat="1" applyFont="1" applyFill="1" applyBorder="1" applyAlignment="1">
      <alignment horizontal="center"/>
    </xf>
    <xf numFmtId="0" fontId="76" fillId="0" borderId="14" xfId="0" applyFont="1" applyBorder="1" applyAlignment="1">
      <alignment horizontal="center"/>
    </xf>
    <xf numFmtId="0" fontId="76" fillId="0" borderId="0" xfId="0" applyFont="1" applyBorder="1" applyAlignment="1">
      <alignment/>
    </xf>
    <xf numFmtId="49" fontId="28" fillId="0" borderId="22" xfId="0" applyNumberFormat="1" applyFont="1" applyBorder="1" applyAlignment="1">
      <alignment horizontal="center"/>
    </xf>
    <xf numFmtId="49" fontId="168" fillId="68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left"/>
    </xf>
    <xf numFmtId="0" fontId="18" fillId="0" borderId="11" xfId="0" applyFont="1" applyBorder="1" applyAlignment="1">
      <alignment horizontal="center"/>
    </xf>
    <xf numFmtId="0" fontId="162" fillId="0" borderId="0" xfId="0" applyFont="1" applyBorder="1" applyAlignment="1">
      <alignment horizontal="left"/>
    </xf>
    <xf numFmtId="0" fontId="18" fillId="68" borderId="10" xfId="0" applyFont="1" applyFill="1" applyBorder="1" applyAlignment="1">
      <alignment horizontal="center"/>
    </xf>
    <xf numFmtId="0" fontId="161" fillId="7" borderId="10" xfId="0" applyFont="1" applyFill="1" applyBorder="1" applyAlignment="1">
      <alignment horizontal="center"/>
    </xf>
    <xf numFmtId="0" fontId="162" fillId="7" borderId="10" xfId="0" applyFont="1" applyFill="1" applyBorder="1" applyAlignment="1">
      <alignment horizontal="center"/>
    </xf>
    <xf numFmtId="0" fontId="76" fillId="0" borderId="22" xfId="0" applyFont="1" applyBorder="1" applyAlignment="1">
      <alignment horizontal="center"/>
    </xf>
    <xf numFmtId="49" fontId="160" fillId="0" borderId="39" xfId="0" applyNumberFormat="1" applyFont="1" applyBorder="1" applyAlignment="1">
      <alignment horizontal="center"/>
    </xf>
    <xf numFmtId="1" fontId="161" fillId="0" borderId="10" xfId="0" applyNumberFormat="1" applyFont="1" applyBorder="1" applyAlignment="1">
      <alignment/>
    </xf>
    <xf numFmtId="0" fontId="457" fillId="0" borderId="10" xfId="0" applyFont="1" applyBorder="1" applyAlignment="1">
      <alignment horizontal="left"/>
    </xf>
    <xf numFmtId="1" fontId="161" fillId="0" borderId="10" xfId="0" applyNumberFormat="1" applyFont="1" applyBorder="1" applyAlignment="1">
      <alignment horizontal="center"/>
    </xf>
    <xf numFmtId="1" fontId="463" fillId="0" borderId="10" xfId="0" applyNumberFormat="1" applyFont="1" applyBorder="1" applyAlignment="1">
      <alignment horizontal="center"/>
    </xf>
    <xf numFmtId="0" fontId="149" fillId="0" borderId="10" xfId="0" applyFont="1" applyBorder="1" applyAlignment="1">
      <alignment horizontal="left"/>
    </xf>
    <xf numFmtId="1" fontId="460" fillId="0" borderId="10" xfId="0" applyNumberFormat="1" applyFont="1" applyBorder="1" applyAlignment="1">
      <alignment horizontal="center"/>
    </xf>
    <xf numFmtId="0" fontId="464" fillId="0" borderId="0" xfId="0" applyFont="1" applyAlignment="1">
      <alignment/>
    </xf>
    <xf numFmtId="49" fontId="374" fillId="0" borderId="0" xfId="0" applyNumberFormat="1" applyFont="1" applyAlignment="1">
      <alignment horizontal="center"/>
    </xf>
    <xf numFmtId="49" fontId="464" fillId="0" borderId="0" xfId="0" applyNumberFormat="1" applyFont="1" applyAlignment="1">
      <alignment horizontal="center"/>
    </xf>
    <xf numFmtId="49" fontId="48" fillId="68" borderId="10" xfId="0" applyNumberFormat="1" applyFont="1" applyFill="1" applyBorder="1" applyAlignment="1">
      <alignment horizontal="center"/>
    </xf>
    <xf numFmtId="0" fontId="465" fillId="0" borderId="10" xfId="0" applyFont="1" applyBorder="1" applyAlignment="1">
      <alignment horizontal="left"/>
    </xf>
    <xf numFmtId="49" fontId="466" fillId="0" borderId="10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0" fillId="12" borderId="0" xfId="0" applyFont="1" applyFill="1" applyAlignment="1">
      <alignment/>
    </xf>
    <xf numFmtId="0" fontId="0" fillId="12" borderId="0" xfId="0" applyFill="1" applyAlignment="1">
      <alignment/>
    </xf>
    <xf numFmtId="0" fontId="391" fillId="0" borderId="10" xfId="0" applyFont="1" applyBorder="1" applyAlignment="1">
      <alignment shrinkToFit="1"/>
    </xf>
    <xf numFmtId="0" fontId="173" fillId="0" borderId="0" xfId="56" applyFont="1" applyAlignment="1">
      <alignment horizontal="center"/>
      <protection/>
    </xf>
    <xf numFmtId="0" fontId="315" fillId="0" borderId="0" xfId="60">
      <alignment/>
      <protection/>
    </xf>
    <xf numFmtId="0" fontId="48" fillId="0" borderId="0" xfId="56" applyFont="1" applyBorder="1" applyAlignment="1">
      <alignment/>
      <protection/>
    </xf>
    <xf numFmtId="0" fontId="467" fillId="0" borderId="0" xfId="60" applyFont="1">
      <alignment/>
      <protection/>
    </xf>
    <xf numFmtId="0" fontId="53" fillId="0" borderId="0" xfId="60" applyFont="1" applyBorder="1" applyAlignment="1">
      <alignment horizontal="center"/>
      <protection/>
    </xf>
    <xf numFmtId="49" fontId="177" fillId="0" borderId="0" xfId="56" applyNumberFormat="1" applyFont="1" applyBorder="1" applyAlignment="1">
      <alignment horizontal="left"/>
      <protection/>
    </xf>
    <xf numFmtId="0" fontId="178" fillId="0" borderId="0" xfId="56" applyFont="1" applyAlignment="1">
      <alignment horizontal="center"/>
      <protection/>
    </xf>
    <xf numFmtId="0" fontId="0" fillId="0" borderId="0" xfId="56">
      <alignment/>
      <protection/>
    </xf>
    <xf numFmtId="0" fontId="76" fillId="0" borderId="0" xfId="60" applyFont="1" applyAlignment="1">
      <alignment horizontal="center"/>
      <protection/>
    </xf>
    <xf numFmtId="0" fontId="18" fillId="0" borderId="0" xfId="56" applyFont="1">
      <alignment/>
      <protection/>
    </xf>
    <xf numFmtId="49" fontId="179" fillId="0" borderId="0" xfId="56" applyNumberFormat="1" applyFont="1" applyAlignment="1">
      <alignment horizontal="left"/>
      <protection/>
    </xf>
    <xf numFmtId="0" fontId="4" fillId="0" borderId="0" xfId="60" applyFont="1">
      <alignment/>
      <protection/>
    </xf>
    <xf numFmtId="0" fontId="77" fillId="0" borderId="0" xfId="60" applyFont="1" applyAlignment="1">
      <alignment horizontal="center"/>
      <protection/>
    </xf>
    <xf numFmtId="49" fontId="161" fillId="0" borderId="22" xfId="56" applyNumberFormat="1" applyFont="1" applyBorder="1" applyAlignment="1">
      <alignment horizontal="center"/>
      <protection/>
    </xf>
    <xf numFmtId="0" fontId="161" fillId="0" borderId="0" xfId="56" applyFont="1">
      <alignment/>
      <protection/>
    </xf>
    <xf numFmtId="49" fontId="468" fillId="0" borderId="0" xfId="56" applyNumberFormat="1" applyFont="1" applyAlignment="1">
      <alignment horizontal="center"/>
      <protection/>
    </xf>
    <xf numFmtId="0" fontId="18" fillId="7" borderId="10" xfId="56" applyFont="1" applyFill="1" applyBorder="1" applyAlignment="1">
      <alignment horizontal="center"/>
      <protection/>
    </xf>
    <xf numFmtId="49" fontId="31" fillId="7" borderId="22" xfId="56" applyNumberFormat="1" applyFont="1" applyFill="1" applyBorder="1" applyAlignment="1">
      <alignment horizontal="center" shrinkToFit="1"/>
      <protection/>
    </xf>
    <xf numFmtId="49" fontId="18" fillId="7" borderId="10" xfId="56" applyNumberFormat="1" applyFont="1" applyFill="1" applyBorder="1" applyAlignment="1">
      <alignment horizontal="center"/>
      <protection/>
    </xf>
    <xf numFmtId="0" fontId="296" fillId="0" borderId="0" xfId="60" applyFont="1" applyAlignment="1">
      <alignment horizontal="center"/>
      <protection/>
    </xf>
    <xf numFmtId="0" fontId="18" fillId="19" borderId="10" xfId="60" applyFont="1" applyFill="1" applyBorder="1" applyAlignment="1">
      <alignment horizontal="center"/>
      <protection/>
    </xf>
    <xf numFmtId="0" fontId="48" fillId="7" borderId="10" xfId="56" applyFont="1" applyFill="1" applyBorder="1" applyAlignment="1">
      <alignment horizontal="center"/>
      <protection/>
    </xf>
    <xf numFmtId="0" fontId="31" fillId="0" borderId="10" xfId="60" applyFont="1" applyBorder="1" applyAlignment="1">
      <alignment horizontal="left" shrinkToFit="1"/>
      <protection/>
    </xf>
    <xf numFmtId="49" fontId="180" fillId="66" borderId="10" xfId="56" applyNumberFormat="1" applyFont="1" applyFill="1" applyBorder="1" applyAlignment="1">
      <alignment horizontal="center" vertical="center"/>
      <protection/>
    </xf>
    <xf numFmtId="49" fontId="145" fillId="0" borderId="10" xfId="56" applyNumberFormat="1" applyFont="1" applyBorder="1" applyAlignment="1">
      <alignment horizontal="center" vertical="center"/>
      <protection/>
    </xf>
    <xf numFmtId="49" fontId="145" fillId="42" borderId="10" xfId="56" applyNumberFormat="1" applyFont="1" applyFill="1" applyBorder="1" applyAlignment="1">
      <alignment horizontal="center" vertical="center"/>
      <protection/>
    </xf>
    <xf numFmtId="49" fontId="53" fillId="0" borderId="10" xfId="56" applyNumberFormat="1" applyFont="1" applyBorder="1" applyAlignment="1">
      <alignment horizontal="center"/>
      <protection/>
    </xf>
    <xf numFmtId="49" fontId="18" fillId="0" borderId="10" xfId="56" applyNumberFormat="1" applyFont="1" applyBorder="1" applyAlignment="1">
      <alignment horizontal="center"/>
      <protection/>
    </xf>
    <xf numFmtId="49" fontId="64" fillId="0" borderId="10" xfId="56" applyNumberFormat="1" applyFont="1" applyBorder="1" applyAlignment="1">
      <alignment horizontal="center"/>
      <protection/>
    </xf>
    <xf numFmtId="0" fontId="404" fillId="0" borderId="0" xfId="60" applyFont="1" applyAlignment="1">
      <alignment horizontal="right"/>
      <protection/>
    </xf>
    <xf numFmtId="0" fontId="4" fillId="0" borderId="22" xfId="60" applyFont="1" applyBorder="1" applyAlignment="1">
      <alignment horizontal="center"/>
      <protection/>
    </xf>
    <xf numFmtId="0" fontId="119" fillId="0" borderId="22" xfId="60" applyFont="1" applyBorder="1" applyAlignment="1">
      <alignment horizontal="center"/>
      <protection/>
    </xf>
    <xf numFmtId="49" fontId="4" fillId="0" borderId="0" xfId="60" applyNumberFormat="1" applyFont="1" applyAlignment="1">
      <alignment horizontal="center"/>
      <protection/>
    </xf>
    <xf numFmtId="0" fontId="404" fillId="0" borderId="0" xfId="60" applyFont="1">
      <alignment/>
      <protection/>
    </xf>
    <xf numFmtId="0" fontId="31" fillId="0" borderId="10" xfId="60" applyFont="1" applyBorder="1" applyAlignment="1">
      <alignment horizontal="center" shrinkToFit="1"/>
      <protection/>
    </xf>
    <xf numFmtId="0" fontId="360" fillId="0" borderId="10" xfId="60" applyFont="1" applyBorder="1" applyAlignment="1">
      <alignment horizontal="center"/>
      <protection/>
    </xf>
    <xf numFmtId="0" fontId="407" fillId="0" borderId="10" xfId="60" applyFont="1" applyBorder="1" applyAlignment="1">
      <alignment horizontal="left" shrinkToFit="1"/>
      <protection/>
    </xf>
    <xf numFmtId="49" fontId="48" fillId="0" borderId="10" xfId="56" applyNumberFormat="1" applyFont="1" applyBorder="1" applyAlignment="1">
      <alignment horizontal="center" vertical="center"/>
      <protection/>
    </xf>
    <xf numFmtId="49" fontId="48" fillId="66" borderId="10" xfId="56" applyNumberFormat="1" applyFont="1" applyFill="1" applyBorder="1" applyAlignment="1">
      <alignment horizontal="center"/>
      <protection/>
    </xf>
    <xf numFmtId="0" fontId="4" fillId="0" borderId="0" xfId="56" applyFont="1" applyAlignment="1">
      <alignment horizontal="right"/>
      <protection/>
    </xf>
    <xf numFmtId="0" fontId="6" fillId="0" borderId="22" xfId="60" applyFont="1" applyBorder="1" applyAlignment="1">
      <alignment horizontal="center"/>
      <protection/>
    </xf>
    <xf numFmtId="0" fontId="4" fillId="0" borderId="0" xfId="60" applyFont="1" applyBorder="1" applyAlignment="1">
      <alignment horizontal="center"/>
      <protection/>
    </xf>
    <xf numFmtId="49" fontId="6" fillId="0" borderId="49" xfId="60" applyNumberFormat="1" applyFont="1" applyBorder="1" applyAlignment="1">
      <alignment horizontal="right"/>
      <protection/>
    </xf>
    <xf numFmtId="0" fontId="4" fillId="0" borderId="46" xfId="60" applyFont="1" applyBorder="1" applyAlignment="1">
      <alignment horizontal="center"/>
      <protection/>
    </xf>
    <xf numFmtId="49" fontId="4" fillId="0" borderId="0" xfId="60" applyNumberFormat="1" applyFont="1" applyAlignment="1">
      <alignment/>
      <protection/>
    </xf>
    <xf numFmtId="49" fontId="48" fillId="42" borderId="10" xfId="56" applyNumberFormat="1" applyFont="1" applyFill="1" applyBorder="1" applyAlignment="1">
      <alignment horizontal="center"/>
      <protection/>
    </xf>
    <xf numFmtId="49" fontId="336" fillId="0" borderId="10" xfId="56" applyNumberFormat="1" applyFont="1" applyBorder="1" applyAlignment="1">
      <alignment horizontal="center"/>
      <protection/>
    </xf>
    <xf numFmtId="49" fontId="6" fillId="0" borderId="45" xfId="60" applyNumberFormat="1" applyFont="1" applyBorder="1" applyAlignment="1">
      <alignment horizontal="right"/>
      <protection/>
    </xf>
    <xf numFmtId="49" fontId="4" fillId="0" borderId="53" xfId="60" applyNumberFormat="1" applyFont="1" applyBorder="1" applyAlignment="1">
      <alignment horizontal="center"/>
      <protection/>
    </xf>
    <xf numFmtId="0" fontId="4" fillId="0" borderId="21" xfId="60" applyFont="1" applyBorder="1">
      <alignment/>
      <protection/>
    </xf>
    <xf numFmtId="49" fontId="6" fillId="0" borderId="48" xfId="60" applyNumberFormat="1" applyFont="1" applyBorder="1" applyAlignment="1">
      <alignment horizontal="right"/>
      <protection/>
    </xf>
    <xf numFmtId="0" fontId="334" fillId="0" borderId="10" xfId="60" applyFont="1" applyBorder="1" applyAlignment="1">
      <alignment horizontal="center"/>
      <protection/>
    </xf>
    <xf numFmtId="49" fontId="6" fillId="0" borderId="21" xfId="60" applyNumberFormat="1" applyFont="1" applyBorder="1" applyAlignment="1">
      <alignment horizontal="center"/>
      <protection/>
    </xf>
    <xf numFmtId="49" fontId="114" fillId="0" borderId="0" xfId="60" applyNumberFormat="1" applyFont="1" applyAlignment="1">
      <alignment horizontal="center"/>
      <protection/>
    </xf>
    <xf numFmtId="49" fontId="4" fillId="0" borderId="0" xfId="60" applyNumberFormat="1" applyFont="1" applyBorder="1" applyAlignment="1">
      <alignment horizontal="center"/>
      <protection/>
    </xf>
    <xf numFmtId="49" fontId="6" fillId="0" borderId="45" xfId="60" applyNumberFormat="1" applyFont="1" applyBorder="1" applyAlignment="1">
      <alignment/>
      <protection/>
    </xf>
    <xf numFmtId="0" fontId="4" fillId="0" borderId="0" xfId="60" applyFont="1" applyAlignment="1">
      <alignment horizontal="center"/>
      <protection/>
    </xf>
    <xf numFmtId="0" fontId="6" fillId="0" borderId="16" xfId="60" applyFont="1" applyBorder="1">
      <alignment/>
      <protection/>
    </xf>
    <xf numFmtId="49" fontId="469" fillId="0" borderId="20" xfId="60" applyNumberFormat="1" applyFont="1" applyBorder="1" applyAlignment="1">
      <alignment horizontal="center"/>
      <protection/>
    </xf>
    <xf numFmtId="0" fontId="418" fillId="0" borderId="22" xfId="60" applyFont="1" applyBorder="1" applyAlignment="1">
      <alignment horizontal="center"/>
      <protection/>
    </xf>
    <xf numFmtId="0" fontId="408" fillId="0" borderId="10" xfId="60" applyFont="1" applyBorder="1" applyAlignment="1">
      <alignment horizontal="center"/>
      <protection/>
    </xf>
    <xf numFmtId="0" fontId="4" fillId="0" borderId="60" xfId="60" applyFont="1" applyBorder="1" applyAlignment="1">
      <alignment horizontal="center"/>
      <protection/>
    </xf>
    <xf numFmtId="0" fontId="418" fillId="0" borderId="0" xfId="60" applyFont="1" applyAlignment="1">
      <alignment horizontal="center"/>
      <protection/>
    </xf>
    <xf numFmtId="0" fontId="31" fillId="0" borderId="11" xfId="60" applyFont="1" applyBorder="1" applyAlignment="1">
      <alignment horizontal="center" shrinkToFit="1"/>
      <protection/>
    </xf>
    <xf numFmtId="0" fontId="6" fillId="0" borderId="21" xfId="60" applyFont="1" applyBorder="1" applyAlignment="1">
      <alignment horizontal="center"/>
      <protection/>
    </xf>
    <xf numFmtId="0" fontId="4" fillId="0" borderId="53" xfId="60" applyFont="1" applyBorder="1" applyAlignment="1">
      <alignment horizontal="center"/>
      <protection/>
    </xf>
    <xf numFmtId="0" fontId="407" fillId="0" borderId="10" xfId="60" applyFont="1" applyBorder="1" applyAlignment="1">
      <alignment horizontal="center" shrinkToFit="1"/>
      <protection/>
    </xf>
    <xf numFmtId="0" fontId="455" fillId="0" borderId="10" xfId="60" applyFont="1" applyBorder="1" applyAlignment="1">
      <alignment horizontal="center"/>
      <protection/>
    </xf>
    <xf numFmtId="0" fontId="6" fillId="0" borderId="0" xfId="60" applyFont="1" applyBorder="1" applyAlignment="1">
      <alignment horizontal="right"/>
      <protection/>
    </xf>
    <xf numFmtId="49" fontId="4" fillId="0" borderId="0" xfId="60" applyNumberFormat="1" applyFont="1" applyBorder="1" applyAlignment="1">
      <alignment horizontal="right"/>
      <protection/>
    </xf>
    <xf numFmtId="49" fontId="469" fillId="0" borderId="22" xfId="60" applyNumberFormat="1" applyFont="1" applyBorder="1" applyAlignment="1">
      <alignment horizontal="center"/>
      <protection/>
    </xf>
    <xf numFmtId="0" fontId="470" fillId="0" borderId="10" xfId="60" applyFont="1" applyBorder="1" applyAlignment="1">
      <alignment horizontal="center" shrinkToFit="1"/>
      <protection/>
    </xf>
    <xf numFmtId="0" fontId="411" fillId="0" borderId="10" xfId="60" applyFont="1" applyBorder="1" applyAlignment="1">
      <alignment horizontal="center"/>
      <protection/>
    </xf>
    <xf numFmtId="0" fontId="391" fillId="0" borderId="0" xfId="60" applyFont="1" applyAlignment="1">
      <alignment horizontal="center"/>
      <protection/>
    </xf>
    <xf numFmtId="0" fontId="418" fillId="0" borderId="0" xfId="60" applyFont="1" applyBorder="1" applyAlignment="1">
      <alignment horizontal="center"/>
      <protection/>
    </xf>
    <xf numFmtId="0" fontId="471" fillId="0" borderId="10" xfId="60" applyFont="1" applyBorder="1" applyAlignment="1">
      <alignment horizontal="center"/>
      <protection/>
    </xf>
    <xf numFmtId="49" fontId="4" fillId="0" borderId="56" xfId="60" applyNumberFormat="1" applyFont="1" applyBorder="1" applyAlignment="1">
      <alignment horizontal="center"/>
      <protection/>
    </xf>
    <xf numFmtId="0" fontId="469" fillId="0" borderId="22" xfId="60" applyFont="1" applyBorder="1" applyAlignment="1">
      <alignment horizontal="center"/>
      <protection/>
    </xf>
    <xf numFmtId="49" fontId="418" fillId="0" borderId="0" xfId="60" applyNumberFormat="1" applyFont="1" applyBorder="1" applyAlignment="1">
      <alignment horizontal="center"/>
      <protection/>
    </xf>
    <xf numFmtId="0" fontId="117" fillId="0" borderId="47" xfId="60" applyFont="1" applyBorder="1" applyAlignment="1">
      <alignment horizontal="center"/>
      <protection/>
    </xf>
    <xf numFmtId="0" fontId="4" fillId="0" borderId="0" xfId="60" applyFont="1" applyAlignment="1">
      <alignment horizontal="right"/>
      <protection/>
    </xf>
    <xf numFmtId="49" fontId="391" fillId="0" borderId="22" xfId="60" applyNumberFormat="1" applyFont="1" applyBorder="1" applyAlignment="1">
      <alignment horizontal="center"/>
      <protection/>
    </xf>
    <xf numFmtId="49" fontId="391" fillId="0" borderId="0" xfId="60" applyNumberFormat="1" applyFont="1" applyBorder="1" applyAlignment="1">
      <alignment horizontal="center"/>
      <protection/>
    </xf>
    <xf numFmtId="0" fontId="48" fillId="7" borderId="12" xfId="56" applyFont="1" applyFill="1" applyBorder="1" applyAlignment="1">
      <alignment horizontal="center"/>
      <protection/>
    </xf>
    <xf numFmtId="0" fontId="117" fillId="0" borderId="0" xfId="60" applyFont="1" applyAlignment="1">
      <alignment horizontal="center"/>
      <protection/>
    </xf>
    <xf numFmtId="0" fontId="391" fillId="0" borderId="0" xfId="60" applyFont="1" applyBorder="1" applyAlignment="1">
      <alignment horizontal="center"/>
      <protection/>
    </xf>
    <xf numFmtId="49" fontId="31" fillId="7" borderId="10" xfId="56" applyNumberFormat="1" applyFont="1" applyFill="1" applyBorder="1" applyAlignment="1">
      <alignment horizontal="center" shrinkToFit="1"/>
      <protection/>
    </xf>
    <xf numFmtId="0" fontId="391" fillId="0" borderId="22" xfId="60" applyFont="1" applyBorder="1" applyAlignment="1">
      <alignment horizontal="center"/>
      <protection/>
    </xf>
    <xf numFmtId="0" fontId="470" fillId="0" borderId="10" xfId="60" applyFont="1" applyBorder="1" applyAlignment="1">
      <alignment horizontal="left" shrinkToFit="1"/>
      <protection/>
    </xf>
    <xf numFmtId="0" fontId="4" fillId="0" borderId="0" xfId="60" applyFont="1" applyBorder="1" applyAlignment="1">
      <alignment horizontal="right"/>
      <protection/>
    </xf>
    <xf numFmtId="49" fontId="472" fillId="0" borderId="0" xfId="56" applyNumberFormat="1" applyFont="1" applyAlignment="1">
      <alignment horizontal="center"/>
      <protection/>
    </xf>
    <xf numFmtId="0" fontId="117" fillId="0" borderId="0" xfId="60" applyFont="1" applyBorder="1" applyAlignment="1">
      <alignment horizontal="center"/>
      <protection/>
    </xf>
    <xf numFmtId="0" fontId="31" fillId="0" borderId="11" xfId="60" applyFont="1" applyBorder="1" applyAlignment="1">
      <alignment horizontal="left" shrinkToFit="1"/>
      <protection/>
    </xf>
    <xf numFmtId="49" fontId="391" fillId="0" borderId="20" xfId="60" applyNumberFormat="1" applyFont="1" applyBorder="1" applyAlignment="1">
      <alignment horizontal="center"/>
      <protection/>
    </xf>
    <xf numFmtId="0" fontId="18" fillId="0" borderId="11" xfId="60" applyFont="1" applyBorder="1" applyAlignment="1">
      <alignment horizontal="center"/>
      <protection/>
    </xf>
    <xf numFmtId="0" fontId="473" fillId="0" borderId="0" xfId="60" applyFont="1">
      <alignment/>
      <protection/>
    </xf>
    <xf numFmtId="0" fontId="0" fillId="0" borderId="0" xfId="56" applyFont="1" applyAlignment="1">
      <alignment horizontal="center"/>
      <protection/>
    </xf>
    <xf numFmtId="0" fontId="391" fillId="0" borderId="46" xfId="60" applyFont="1" applyBorder="1" applyAlignment="1">
      <alignment horizontal="center"/>
      <protection/>
    </xf>
    <xf numFmtId="49" fontId="18" fillId="0" borderId="11" xfId="60" applyNumberFormat="1" applyFont="1" applyBorder="1" applyAlignment="1">
      <alignment horizontal="center"/>
      <protection/>
    </xf>
    <xf numFmtId="0" fontId="296" fillId="0" borderId="0" xfId="60" applyFont="1">
      <alignment/>
      <protection/>
    </xf>
    <xf numFmtId="49" fontId="81" fillId="0" borderId="0" xfId="56" applyNumberFormat="1" applyFont="1" applyAlignment="1">
      <alignment horizontal="center"/>
      <protection/>
    </xf>
    <xf numFmtId="0" fontId="18" fillId="0" borderId="0" xfId="60" applyFont="1" applyAlignment="1">
      <alignment horizontal="center"/>
      <protection/>
    </xf>
    <xf numFmtId="0" fontId="53" fillId="0" borderId="0" xfId="60" applyFont="1" applyBorder="1" applyAlignment="1">
      <alignment horizontal="left"/>
      <protection/>
    </xf>
    <xf numFmtId="0" fontId="161" fillId="0" borderId="0" xfId="60" applyFont="1">
      <alignment/>
      <protection/>
    </xf>
    <xf numFmtId="0" fontId="161" fillId="0" borderId="0" xfId="60" applyFont="1" applyAlignment="1">
      <alignment/>
      <protection/>
    </xf>
    <xf numFmtId="0" fontId="162" fillId="0" borderId="0" xfId="60" applyFont="1" applyAlignment="1">
      <alignment horizontal="center"/>
      <protection/>
    </xf>
    <xf numFmtId="0" fontId="18" fillId="7" borderId="10" xfId="60" applyFont="1" applyFill="1" applyBorder="1" applyAlignment="1">
      <alignment horizontal="center"/>
      <protection/>
    </xf>
    <xf numFmtId="0" fontId="48" fillId="7" borderId="10" xfId="60" applyFont="1" applyFill="1" applyBorder="1" applyAlignment="1">
      <alignment horizontal="center"/>
      <protection/>
    </xf>
    <xf numFmtId="0" fontId="53" fillId="7" borderId="10" xfId="60" applyFont="1" applyFill="1" applyBorder="1" applyAlignment="1">
      <alignment horizontal="center"/>
      <protection/>
    </xf>
    <xf numFmtId="1" fontId="336" fillId="0" borderId="10" xfId="60" applyNumberFormat="1" applyFont="1" applyBorder="1" applyAlignment="1">
      <alignment horizontal="center"/>
      <protection/>
    </xf>
    <xf numFmtId="0" fontId="49" fillId="0" borderId="10" xfId="60" applyFont="1" applyBorder="1" applyAlignment="1">
      <alignment horizontal="left" shrinkToFit="1"/>
      <protection/>
    </xf>
    <xf numFmtId="1" fontId="48" fillId="0" borderId="10" xfId="60" applyNumberFormat="1" applyFont="1" applyBorder="1" applyAlignment="1">
      <alignment horizontal="center"/>
      <protection/>
    </xf>
    <xf numFmtId="1" fontId="340" fillId="0" borderId="10" xfId="60" applyNumberFormat="1" applyFont="1" applyBorder="1" applyAlignment="1">
      <alignment horizontal="center"/>
      <protection/>
    </xf>
    <xf numFmtId="0" fontId="336" fillId="0" borderId="10" xfId="60" applyFont="1" applyBorder="1" applyAlignment="1">
      <alignment horizontal="left" shrinkToFit="1"/>
      <protection/>
    </xf>
    <xf numFmtId="0" fontId="376" fillId="0" borderId="10" xfId="60" applyFont="1" applyBorder="1" applyAlignment="1">
      <alignment horizontal="left" shrinkToFit="1"/>
      <protection/>
    </xf>
    <xf numFmtId="0" fontId="474" fillId="0" borderId="0" xfId="60" applyFont="1" applyAlignment="1">
      <alignment horizontal="left"/>
      <protection/>
    </xf>
    <xf numFmtId="0" fontId="18" fillId="0" borderId="0" xfId="60" applyFont="1" applyAlignment="1">
      <alignment/>
      <protection/>
    </xf>
    <xf numFmtId="0" fontId="18" fillId="0" borderId="0" xfId="60" applyFont="1">
      <alignment/>
      <protection/>
    </xf>
    <xf numFmtId="0" fontId="18" fillId="73" borderId="37" xfId="60" applyFont="1" applyFill="1" applyBorder="1" applyAlignment="1">
      <alignment horizontal="left"/>
      <protection/>
    </xf>
    <xf numFmtId="0" fontId="18" fillId="73" borderId="38" xfId="60" applyFont="1" applyFill="1" applyBorder="1" applyAlignment="1">
      <alignment/>
      <protection/>
    </xf>
    <xf numFmtId="0" fontId="18" fillId="54" borderId="37" xfId="60" applyFont="1" applyFill="1" applyBorder="1" applyAlignment="1">
      <alignment/>
      <protection/>
    </xf>
    <xf numFmtId="0" fontId="18" fillId="54" borderId="26" xfId="60" applyFont="1" applyFill="1" applyBorder="1" applyAlignment="1">
      <alignment horizontal="center"/>
      <protection/>
    </xf>
    <xf numFmtId="0" fontId="18" fillId="54" borderId="26" xfId="60" applyFont="1" applyFill="1" applyBorder="1">
      <alignment/>
      <protection/>
    </xf>
    <xf numFmtId="0" fontId="315" fillId="38" borderId="38" xfId="60" applyFill="1" applyBorder="1">
      <alignment/>
      <protection/>
    </xf>
    <xf numFmtId="0" fontId="54" fillId="13" borderId="10" xfId="60" applyFont="1" applyFill="1" applyBorder="1" applyAlignment="1">
      <alignment horizontal="center"/>
      <protection/>
    </xf>
    <xf numFmtId="0" fontId="18" fillId="73" borderId="10" xfId="60" applyFont="1" applyFill="1" applyBorder="1" applyAlignment="1">
      <alignment horizontal="center"/>
      <protection/>
    </xf>
    <xf numFmtId="49" fontId="18" fillId="54" borderId="10" xfId="60" applyNumberFormat="1" applyFont="1" applyFill="1" applyBorder="1" applyAlignment="1">
      <alignment horizontal="center"/>
      <protection/>
    </xf>
    <xf numFmtId="1" fontId="333" fillId="0" borderId="10" xfId="60" applyNumberFormat="1" applyFont="1" applyBorder="1" applyAlignment="1">
      <alignment horizontal="center"/>
      <protection/>
    </xf>
    <xf numFmtId="0" fontId="28" fillId="0" borderId="10" xfId="60" applyFont="1" applyBorder="1" applyAlignment="1">
      <alignment horizontal="left" shrinkToFit="1"/>
      <protection/>
    </xf>
    <xf numFmtId="0" fontId="18" fillId="0" borderId="10" xfId="60" applyFont="1" applyBorder="1" applyAlignment="1">
      <alignment horizontal="center" shrinkToFit="1"/>
      <protection/>
    </xf>
    <xf numFmtId="49" fontId="18" fillId="40" borderId="10" xfId="60" applyNumberFormat="1" applyFont="1" applyFill="1" applyBorder="1" applyAlignment="1">
      <alignment horizontal="center"/>
      <protection/>
    </xf>
    <xf numFmtId="0" fontId="333" fillId="0" borderId="10" xfId="60" applyFont="1" applyBorder="1" applyAlignment="1">
      <alignment horizontal="left" shrinkToFit="1"/>
      <protection/>
    </xf>
    <xf numFmtId="0" fontId="18" fillId="0" borderId="63" xfId="60" applyFont="1" applyBorder="1" applyAlignment="1">
      <alignment horizontal="center" shrinkToFit="1"/>
      <protection/>
    </xf>
    <xf numFmtId="0" fontId="18" fillId="0" borderId="63" xfId="60" applyFont="1" applyBorder="1" applyAlignment="1">
      <alignment horizontal="center"/>
      <protection/>
    </xf>
    <xf numFmtId="49" fontId="54" fillId="40" borderId="63" xfId="60" applyNumberFormat="1" applyFont="1" applyFill="1" applyBorder="1" applyAlignment="1">
      <alignment horizontal="center"/>
      <protection/>
    </xf>
    <xf numFmtId="49" fontId="18" fillId="40" borderId="63" xfId="60" applyNumberFormat="1" applyFont="1" applyFill="1" applyBorder="1" applyAlignment="1">
      <alignment horizontal="center"/>
      <protection/>
    </xf>
    <xf numFmtId="0" fontId="18" fillId="0" borderId="11" xfId="60" applyFont="1" applyBorder="1" applyAlignment="1">
      <alignment horizontal="center" shrinkToFit="1"/>
      <protection/>
    </xf>
    <xf numFmtId="49" fontId="54" fillId="40" borderId="11" xfId="60" applyNumberFormat="1" applyFont="1" applyFill="1" applyBorder="1" applyAlignment="1">
      <alignment horizontal="center"/>
      <protection/>
    </xf>
    <xf numFmtId="49" fontId="18" fillId="40" borderId="11" xfId="60" applyNumberFormat="1" applyFont="1" applyFill="1" applyBorder="1" applyAlignment="1">
      <alignment horizontal="center"/>
      <protection/>
    </xf>
    <xf numFmtId="0" fontId="417" fillId="0" borderId="10" xfId="60" applyFont="1" applyBorder="1" applyAlignment="1">
      <alignment horizontal="left" shrinkToFit="1"/>
      <protection/>
    </xf>
    <xf numFmtId="49" fontId="18" fillId="0" borderId="63" xfId="60" applyNumberFormat="1" applyFont="1" applyBorder="1" applyAlignment="1">
      <alignment horizontal="center"/>
      <protection/>
    </xf>
    <xf numFmtId="49" fontId="54" fillId="0" borderId="11" xfId="60" applyNumberFormat="1" applyFont="1" applyBorder="1" applyAlignment="1">
      <alignment horizontal="center"/>
      <protection/>
    </xf>
    <xf numFmtId="49" fontId="54" fillId="0" borderId="63" xfId="60" applyNumberFormat="1" applyFont="1" applyBorder="1" applyAlignment="1">
      <alignment horizontal="center"/>
      <protection/>
    </xf>
    <xf numFmtId="49" fontId="18" fillId="35" borderId="63" xfId="60" applyNumberFormat="1" applyFont="1" applyFill="1" applyBorder="1" applyAlignment="1">
      <alignment horizontal="center"/>
      <protection/>
    </xf>
    <xf numFmtId="49" fontId="40" fillId="0" borderId="0" xfId="54" applyNumberFormat="1" applyFont="1" applyAlignment="1">
      <alignment horizontal="center"/>
      <protection/>
    </xf>
    <xf numFmtId="49" fontId="181" fillId="0" borderId="0" xfId="54" applyNumberFormat="1" applyFont="1" applyBorder="1" applyAlignment="1">
      <alignment/>
      <protection/>
    </xf>
    <xf numFmtId="1" fontId="182" fillId="0" borderId="0" xfId="54" applyNumberFormat="1" applyFont="1" applyBorder="1" applyAlignment="1">
      <alignment horizontal="center"/>
      <protection/>
    </xf>
    <xf numFmtId="1" fontId="40" fillId="0" borderId="0" xfId="54" applyNumberFormat="1" applyFont="1" applyAlignment="1">
      <alignment horizontal="center"/>
      <protection/>
    </xf>
    <xf numFmtId="49" fontId="182" fillId="0" borderId="0" xfId="54" applyNumberFormat="1" applyFont="1" applyBorder="1" applyAlignment="1">
      <alignment horizontal="center"/>
      <protection/>
    </xf>
    <xf numFmtId="49" fontId="183" fillId="0" borderId="0" xfId="54" applyNumberFormat="1" applyFont="1" applyBorder="1" applyAlignment="1">
      <alignment/>
      <protection/>
    </xf>
    <xf numFmtId="49" fontId="181" fillId="0" borderId="0" xfId="54" applyNumberFormat="1" applyFont="1" applyBorder="1" applyAlignment="1">
      <alignment horizontal="center"/>
      <protection/>
    </xf>
    <xf numFmtId="1" fontId="181" fillId="0" borderId="0" xfId="54" applyNumberFormat="1" applyFont="1" applyBorder="1" applyAlignment="1">
      <alignment horizontal="center"/>
      <protection/>
    </xf>
    <xf numFmtId="49" fontId="76" fillId="0" borderId="0" xfId="54" applyNumberFormat="1" applyFont="1" applyAlignment="1">
      <alignment horizontal="left"/>
      <protection/>
    </xf>
    <xf numFmtId="49" fontId="184" fillId="0" borderId="0" xfId="54" applyNumberFormat="1" applyFont="1" applyAlignment="1">
      <alignment horizontal="center"/>
      <protection/>
    </xf>
    <xf numFmtId="49" fontId="185" fillId="0" borderId="0" xfId="54" applyNumberFormat="1" applyFont="1" applyAlignment="1">
      <alignment horizontal="left"/>
      <protection/>
    </xf>
    <xf numFmtId="1" fontId="185" fillId="0" borderId="0" xfId="54" applyNumberFormat="1" applyFont="1" applyAlignment="1">
      <alignment horizontal="left"/>
      <protection/>
    </xf>
    <xf numFmtId="49" fontId="26" fillId="0" borderId="0" xfId="54" applyNumberFormat="1" applyFont="1" applyAlignment="1">
      <alignment horizontal="right"/>
      <protection/>
    </xf>
    <xf numFmtId="49" fontId="184" fillId="74" borderId="12" xfId="54" applyNumberFormat="1" applyFont="1" applyFill="1" applyBorder="1" applyAlignment="1">
      <alignment horizontal="center"/>
      <protection/>
    </xf>
    <xf numFmtId="1" fontId="184" fillId="74" borderId="37" xfId="54" applyNumberFormat="1" applyFont="1" applyFill="1" applyBorder="1" applyAlignment="1">
      <alignment horizontal="center"/>
      <protection/>
    </xf>
    <xf numFmtId="1" fontId="184" fillId="74" borderId="26" xfId="54" applyNumberFormat="1" applyFont="1" applyFill="1" applyBorder="1" applyAlignment="1">
      <alignment horizontal="center"/>
      <protection/>
    </xf>
    <xf numFmtId="1" fontId="184" fillId="74" borderId="38" xfId="54" applyNumberFormat="1" applyFont="1" applyFill="1" applyBorder="1" applyAlignment="1">
      <alignment horizontal="center"/>
      <protection/>
    </xf>
    <xf numFmtId="49" fontId="184" fillId="75" borderId="26" xfId="54" applyNumberFormat="1" applyFont="1" applyFill="1" applyBorder="1" applyAlignment="1">
      <alignment horizontal="center"/>
      <protection/>
    </xf>
    <xf numFmtId="49" fontId="184" fillId="75" borderId="26" xfId="54" applyNumberFormat="1" applyFont="1" applyFill="1" applyBorder="1" applyAlignment="1">
      <alignment horizontal="left"/>
      <protection/>
    </xf>
    <xf numFmtId="49" fontId="184" fillId="75" borderId="26" xfId="54" applyNumberFormat="1" applyFont="1" applyFill="1" applyBorder="1" applyAlignment="1">
      <alignment/>
      <protection/>
    </xf>
    <xf numFmtId="49" fontId="184" fillId="75" borderId="14" xfId="54" applyNumberFormat="1" applyFont="1" applyFill="1" applyBorder="1" applyAlignment="1">
      <alignment/>
      <protection/>
    </xf>
    <xf numFmtId="49" fontId="186" fillId="75" borderId="12" xfId="54" applyNumberFormat="1" applyFont="1" applyFill="1" applyBorder="1" applyAlignment="1">
      <alignment horizontal="center"/>
      <protection/>
    </xf>
    <xf numFmtId="49" fontId="13" fillId="75" borderId="12" xfId="54" applyNumberFormat="1" applyFont="1" applyFill="1" applyBorder="1" applyAlignment="1">
      <alignment horizontal="center"/>
      <protection/>
    </xf>
    <xf numFmtId="49" fontId="184" fillId="0" borderId="0" xfId="54" applyNumberFormat="1" applyFont="1" applyBorder="1" applyAlignment="1">
      <alignment horizontal="center"/>
      <protection/>
    </xf>
    <xf numFmtId="49" fontId="184" fillId="74" borderId="11" xfId="54" applyNumberFormat="1" applyFont="1" applyFill="1" applyBorder="1" applyAlignment="1">
      <alignment horizontal="center"/>
      <protection/>
    </xf>
    <xf numFmtId="1" fontId="184" fillId="74" borderId="16" xfId="54" applyNumberFormat="1" applyFont="1" applyFill="1" applyBorder="1" applyAlignment="1">
      <alignment horizontal="center"/>
      <protection/>
    </xf>
    <xf numFmtId="49" fontId="187" fillId="75" borderId="39" xfId="54" applyNumberFormat="1" applyFont="1" applyFill="1" applyBorder="1" applyAlignment="1">
      <alignment horizontal="center"/>
      <protection/>
    </xf>
    <xf numFmtId="49" fontId="187" fillId="75" borderId="12" xfId="54" applyNumberFormat="1" applyFont="1" applyFill="1" applyBorder="1" applyAlignment="1">
      <alignment horizontal="center"/>
      <protection/>
    </xf>
    <xf numFmtId="49" fontId="188" fillId="75" borderId="12" xfId="54" applyNumberFormat="1" applyFont="1" applyFill="1" applyBorder="1" applyAlignment="1">
      <alignment horizontal="center"/>
      <protection/>
    </xf>
    <xf numFmtId="49" fontId="186" fillId="75" borderId="11" xfId="54" applyNumberFormat="1" applyFont="1" applyFill="1" applyBorder="1" applyAlignment="1">
      <alignment horizontal="center"/>
      <protection/>
    </xf>
    <xf numFmtId="49" fontId="13" fillId="75" borderId="11" xfId="54" applyNumberFormat="1" applyFont="1" applyFill="1" applyBorder="1" applyAlignment="1">
      <alignment horizontal="center"/>
      <protection/>
    </xf>
    <xf numFmtId="1" fontId="2" fillId="75" borderId="10" xfId="54" applyNumberFormat="1" applyFont="1" applyFill="1" applyBorder="1" applyAlignment="1">
      <alignment horizontal="center"/>
      <protection/>
    </xf>
    <xf numFmtId="49" fontId="475" fillId="0" borderId="10" xfId="54" applyNumberFormat="1" applyFont="1" applyFill="1" applyBorder="1" applyAlignment="1">
      <alignment horizontal="left" shrinkToFit="1"/>
      <protection/>
    </xf>
    <xf numFmtId="49" fontId="80" fillId="0" borderId="10" xfId="54" applyNumberFormat="1" applyFont="1" applyBorder="1" applyAlignment="1">
      <alignment horizontal="center"/>
      <protection/>
    </xf>
    <xf numFmtId="1" fontId="189" fillId="53" borderId="10" xfId="54" applyNumberFormat="1" applyFont="1" applyFill="1" applyBorder="1" applyAlignment="1">
      <alignment horizontal="center"/>
      <protection/>
    </xf>
    <xf numFmtId="1" fontId="190" fillId="53" borderId="10" xfId="54" applyNumberFormat="1" applyFont="1" applyFill="1" applyBorder="1" applyAlignment="1">
      <alignment horizontal="center"/>
      <protection/>
    </xf>
    <xf numFmtId="1" fontId="191" fillId="53" borderId="10" xfId="54" applyNumberFormat="1" applyFont="1" applyFill="1" applyBorder="1" applyAlignment="1">
      <alignment horizontal="center"/>
      <protection/>
    </xf>
    <xf numFmtId="1" fontId="192" fillId="35" borderId="10" xfId="54" applyNumberFormat="1" applyFont="1" applyFill="1" applyBorder="1" applyAlignment="1">
      <alignment horizontal="center"/>
      <protection/>
    </xf>
    <xf numFmtId="1" fontId="192" fillId="47" borderId="10" xfId="54" applyNumberFormat="1" applyFont="1" applyFill="1" applyBorder="1" applyAlignment="1">
      <alignment horizontal="center"/>
      <protection/>
    </xf>
    <xf numFmtId="1" fontId="187" fillId="42" borderId="10" xfId="54" applyNumberFormat="1" applyFont="1" applyFill="1" applyBorder="1" applyAlignment="1">
      <alignment horizontal="center"/>
      <protection/>
    </xf>
    <xf numFmtId="1" fontId="193" fillId="47" borderId="10" xfId="54" applyNumberFormat="1" applyFont="1" applyFill="1" applyBorder="1" applyAlignment="1">
      <alignment horizontal="center"/>
      <protection/>
    </xf>
    <xf numFmtId="1" fontId="476" fillId="42" borderId="10" xfId="54" applyNumberFormat="1" applyFont="1" applyFill="1" applyBorder="1" applyAlignment="1">
      <alignment horizontal="center"/>
      <protection/>
    </xf>
    <xf numFmtId="1" fontId="182" fillId="47" borderId="11" xfId="54" applyNumberFormat="1" applyFont="1" applyFill="1" applyBorder="1" applyAlignment="1">
      <alignment horizontal="center"/>
      <protection/>
    </xf>
    <xf numFmtId="49" fontId="477" fillId="47" borderId="10" xfId="54" applyNumberFormat="1" applyFont="1" applyFill="1" applyBorder="1" applyAlignment="1">
      <alignment horizontal="center"/>
      <protection/>
    </xf>
    <xf numFmtId="0" fontId="194" fillId="0" borderId="0" xfId="54" applyFont="1">
      <alignment/>
      <protection/>
    </xf>
    <xf numFmtId="0" fontId="195" fillId="0" borderId="0" xfId="54" applyFont="1">
      <alignment/>
      <protection/>
    </xf>
    <xf numFmtId="49" fontId="478" fillId="0" borderId="10" xfId="54" applyNumberFormat="1" applyFont="1" applyBorder="1" applyAlignment="1">
      <alignment horizontal="left" shrinkToFit="1"/>
      <protection/>
    </xf>
    <xf numFmtId="1" fontId="479" fillId="42" borderId="10" xfId="54" applyNumberFormat="1" applyFont="1" applyFill="1" applyBorder="1" applyAlignment="1">
      <alignment horizontal="center"/>
      <protection/>
    </xf>
    <xf numFmtId="1" fontId="188" fillId="42" borderId="10" xfId="54" applyNumberFormat="1" applyFont="1" applyFill="1" applyBorder="1" applyAlignment="1">
      <alignment horizontal="center"/>
      <protection/>
    </xf>
    <xf numFmtId="1" fontId="480" fillId="42" borderId="10" xfId="54" applyNumberFormat="1" applyFont="1" applyFill="1" applyBorder="1" applyAlignment="1">
      <alignment horizontal="center"/>
      <protection/>
    </xf>
    <xf numFmtId="49" fontId="481" fillId="0" borderId="10" xfId="54" applyNumberFormat="1" applyFont="1" applyBorder="1" applyAlignment="1">
      <alignment horizontal="left" shrinkToFit="1"/>
      <protection/>
    </xf>
    <xf numFmtId="1" fontId="187" fillId="76" borderId="10" xfId="54" applyNumberFormat="1" applyFont="1" applyFill="1" applyBorder="1" applyAlignment="1">
      <alignment horizontal="center"/>
      <protection/>
    </xf>
    <xf numFmtId="1" fontId="188" fillId="76" borderId="10" xfId="54" applyNumberFormat="1" applyFont="1" applyFill="1" applyBorder="1" applyAlignment="1">
      <alignment horizontal="center"/>
      <protection/>
    </xf>
    <xf numFmtId="49" fontId="196" fillId="47" borderId="10" xfId="54" applyNumberFormat="1" applyFont="1" applyFill="1" applyBorder="1" applyAlignment="1">
      <alignment horizontal="center"/>
      <protection/>
    </xf>
    <xf numFmtId="49" fontId="481" fillId="0" borderId="10" xfId="54" applyNumberFormat="1" applyFont="1" applyFill="1" applyBorder="1" applyAlignment="1">
      <alignment horizontal="left" shrinkToFit="1"/>
      <protection/>
    </xf>
    <xf numFmtId="1" fontId="476" fillId="76" borderId="10" xfId="54" applyNumberFormat="1" applyFont="1" applyFill="1" applyBorder="1" applyAlignment="1">
      <alignment horizontal="center"/>
      <protection/>
    </xf>
    <xf numFmtId="49" fontId="80" fillId="47" borderId="10" xfId="54" applyNumberFormat="1" applyFont="1" applyFill="1" applyBorder="1" applyAlignment="1">
      <alignment horizontal="center"/>
      <protection/>
    </xf>
    <xf numFmtId="49" fontId="482" fillId="0" borderId="10" xfId="54" applyNumberFormat="1" applyFont="1" applyBorder="1" applyAlignment="1">
      <alignment horizontal="left" shrinkToFit="1"/>
      <protection/>
    </xf>
    <xf numFmtId="49" fontId="483" fillId="0" borderId="10" xfId="54" applyNumberFormat="1" applyFont="1" applyFill="1" applyBorder="1" applyAlignment="1">
      <alignment horizontal="left" shrinkToFit="1"/>
      <protection/>
    </xf>
    <xf numFmtId="49" fontId="184" fillId="74" borderId="10" xfId="54" applyNumberFormat="1" applyFont="1" applyFill="1" applyBorder="1" applyAlignment="1">
      <alignment horizontal="center"/>
      <protection/>
    </xf>
    <xf numFmtId="49" fontId="53" fillId="75" borderId="10" xfId="54" applyNumberFormat="1" applyFont="1" applyFill="1" applyBorder="1" applyAlignment="1">
      <alignment horizontal="left"/>
      <protection/>
    </xf>
    <xf numFmtId="1" fontId="184" fillId="74" borderId="10" xfId="54" applyNumberFormat="1" applyFont="1" applyFill="1" applyBorder="1" applyAlignment="1">
      <alignment horizontal="center"/>
      <protection/>
    </xf>
    <xf numFmtId="1" fontId="187" fillId="74" borderId="10" xfId="54" applyNumberFormat="1" applyFont="1" applyFill="1" applyBorder="1" applyAlignment="1">
      <alignment horizontal="center"/>
      <protection/>
    </xf>
    <xf numFmtId="1" fontId="188" fillId="74" borderId="10" xfId="54" applyNumberFormat="1" applyFont="1" applyFill="1" applyBorder="1" applyAlignment="1">
      <alignment horizontal="center"/>
      <protection/>
    </xf>
    <xf numFmtId="1" fontId="192" fillId="75" borderId="10" xfId="54" applyNumberFormat="1" applyFont="1" applyFill="1" applyBorder="1" applyAlignment="1">
      <alignment horizontal="center"/>
      <protection/>
    </xf>
    <xf numFmtId="1" fontId="192" fillId="74" borderId="10" xfId="54" applyNumberFormat="1" applyFont="1" applyFill="1" applyBorder="1" applyAlignment="1">
      <alignment horizontal="center"/>
      <protection/>
    </xf>
    <xf numFmtId="1" fontId="187" fillId="75" borderId="10" xfId="54" applyNumberFormat="1" applyFont="1" applyFill="1" applyBorder="1" applyAlignment="1">
      <alignment horizontal="center"/>
      <protection/>
    </xf>
    <xf numFmtId="1" fontId="193" fillId="74" borderId="10" xfId="54" applyNumberFormat="1" applyFont="1" applyFill="1" applyBorder="1" applyAlignment="1">
      <alignment horizontal="center"/>
      <protection/>
    </xf>
    <xf numFmtId="1" fontId="188" fillId="75" borderId="10" xfId="54" applyNumberFormat="1" applyFont="1" applyFill="1" applyBorder="1" applyAlignment="1">
      <alignment horizontal="center"/>
      <protection/>
    </xf>
    <xf numFmtId="1" fontId="182" fillId="74" borderId="10" xfId="54" applyNumberFormat="1" applyFont="1" applyFill="1" applyBorder="1" applyAlignment="1">
      <alignment horizontal="center"/>
      <protection/>
    </xf>
    <xf numFmtId="49" fontId="196" fillId="74" borderId="10" xfId="54" applyNumberFormat="1" applyFont="1" applyFill="1" applyBorder="1" applyAlignment="1">
      <alignment horizontal="center"/>
      <protection/>
    </xf>
    <xf numFmtId="49" fontId="78" fillId="0" borderId="0" xfId="54" applyNumberFormat="1" applyFont="1" applyAlignment="1">
      <alignment horizontal="left"/>
      <protection/>
    </xf>
    <xf numFmtId="1" fontId="0" fillId="0" borderId="0" xfId="54" applyNumberFormat="1">
      <alignment/>
      <protection/>
    </xf>
    <xf numFmtId="0" fontId="0" fillId="0" borderId="0" xfId="54" applyAlignment="1">
      <alignment horizontal="center"/>
      <protection/>
    </xf>
    <xf numFmtId="0" fontId="48" fillId="0" borderId="0" xfId="54" applyFont="1" applyBorder="1" applyAlignment="1">
      <alignment horizontal="right"/>
      <protection/>
    </xf>
    <xf numFmtId="0" fontId="48" fillId="0" borderId="0" xfId="54" applyFont="1" applyBorder="1">
      <alignment/>
      <protection/>
    </xf>
    <xf numFmtId="49" fontId="16" fillId="0" borderId="0" xfId="54" applyNumberFormat="1" applyFont="1" applyFill="1" applyBorder="1" applyAlignment="1">
      <alignment horizontal="center"/>
      <protection/>
    </xf>
    <xf numFmtId="1" fontId="184" fillId="0" borderId="0" xfId="54" applyNumberFormat="1" applyFont="1" applyFill="1" applyBorder="1" applyAlignment="1">
      <alignment horizontal="center"/>
      <protection/>
    </xf>
    <xf numFmtId="49" fontId="184" fillId="0" borderId="0" xfId="54" applyNumberFormat="1" applyFont="1" applyFill="1" applyBorder="1" applyAlignment="1">
      <alignment horizontal="center"/>
      <protection/>
    </xf>
    <xf numFmtId="49" fontId="184" fillId="0" borderId="0" xfId="54" applyNumberFormat="1" applyFont="1" applyFill="1" applyBorder="1" applyAlignment="1">
      <alignment/>
      <protection/>
    </xf>
    <xf numFmtId="1" fontId="184" fillId="0" borderId="0" xfId="54" applyNumberFormat="1" applyFont="1" applyAlignment="1">
      <alignment horizontal="center"/>
      <protection/>
    </xf>
    <xf numFmtId="49" fontId="197" fillId="0" borderId="0" xfId="54" applyNumberFormat="1" applyFont="1" applyAlignment="1">
      <alignment horizontal="center"/>
      <protection/>
    </xf>
    <xf numFmtId="49" fontId="198" fillId="0" borderId="0" xfId="54" applyNumberFormat="1" applyFont="1" applyAlignment="1">
      <alignment horizontal="center"/>
      <protection/>
    </xf>
    <xf numFmtId="49" fontId="176" fillId="0" borderId="0" xfId="54" applyNumberFormat="1" applyFont="1" applyAlignment="1">
      <alignment horizontal="right"/>
      <protection/>
    </xf>
    <xf numFmtId="49" fontId="199" fillId="0" borderId="0" xfId="54" applyNumberFormat="1" applyFont="1" applyAlignment="1">
      <alignment horizontal="center"/>
      <protection/>
    </xf>
    <xf numFmtId="49" fontId="13" fillId="0" borderId="0" xfId="54" applyNumberFormat="1" applyFont="1" applyAlignment="1">
      <alignment horizontal="center"/>
      <protection/>
    </xf>
    <xf numFmtId="1" fontId="184" fillId="37" borderId="10" xfId="54" applyNumberFormat="1" applyFont="1" applyFill="1" applyBorder="1" applyAlignment="1">
      <alignment horizontal="center"/>
      <protection/>
    </xf>
    <xf numFmtId="49" fontId="484" fillId="46" borderId="26" xfId="54" applyNumberFormat="1" applyFont="1" applyFill="1" applyBorder="1" applyAlignment="1">
      <alignment horizontal="left"/>
      <protection/>
    </xf>
    <xf numFmtId="1" fontId="184" fillId="37" borderId="26" xfId="54" applyNumberFormat="1" applyFont="1" applyFill="1" applyBorder="1" applyAlignment="1">
      <alignment horizontal="center"/>
      <protection/>
    </xf>
    <xf numFmtId="1" fontId="484" fillId="0" borderId="10" xfId="54" applyNumberFormat="1" applyFont="1" applyBorder="1" applyAlignment="1">
      <alignment horizontal="center"/>
      <protection/>
    </xf>
    <xf numFmtId="1" fontId="185" fillId="0" borderId="10" xfId="54" applyNumberFormat="1" applyFont="1" applyBorder="1" applyAlignment="1">
      <alignment horizontal="center"/>
      <protection/>
    </xf>
    <xf numFmtId="1" fontId="2" fillId="0" borderId="10" xfId="54" applyNumberFormat="1" applyFont="1" applyBorder="1" applyAlignment="1">
      <alignment horizontal="center"/>
      <protection/>
    </xf>
    <xf numFmtId="49" fontId="2" fillId="0" borderId="10" xfId="54" applyNumberFormat="1" applyFont="1" applyBorder="1" applyAlignment="1">
      <alignment horizontal="left"/>
      <protection/>
    </xf>
    <xf numFmtId="1" fontId="184" fillId="0" borderId="10" xfId="54" applyNumberFormat="1" applyFont="1" applyBorder="1" applyAlignment="1">
      <alignment horizontal="center"/>
      <protection/>
    </xf>
    <xf numFmtId="49" fontId="187" fillId="0" borderId="10" xfId="54" applyNumberFormat="1" applyFont="1" applyBorder="1" applyAlignment="1">
      <alignment horizontal="left"/>
      <protection/>
    </xf>
    <xf numFmtId="1" fontId="187" fillId="0" borderId="10" xfId="54" applyNumberFormat="1" applyFont="1" applyBorder="1" applyAlignment="1">
      <alignment horizontal="center"/>
      <protection/>
    </xf>
    <xf numFmtId="0" fontId="68" fillId="0" borderId="0" xfId="54" applyFont="1">
      <alignment/>
      <protection/>
    </xf>
    <xf numFmtId="49" fontId="187" fillId="35" borderId="10" xfId="54" applyNumberFormat="1" applyFont="1" applyFill="1" applyBorder="1" applyAlignment="1">
      <alignment horizontal="left"/>
      <protection/>
    </xf>
    <xf numFmtId="49" fontId="188" fillId="0" borderId="10" xfId="54" applyNumberFormat="1" applyFont="1" applyBorder="1" applyAlignment="1">
      <alignment horizontal="left"/>
      <protection/>
    </xf>
    <xf numFmtId="1" fontId="188" fillId="0" borderId="10" xfId="54" applyNumberFormat="1" applyFont="1" applyBorder="1" applyAlignment="1">
      <alignment horizontal="center"/>
      <protection/>
    </xf>
    <xf numFmtId="1" fontId="200" fillId="0" borderId="10" xfId="54" applyNumberFormat="1" applyFont="1" applyBorder="1" applyAlignment="1">
      <alignment horizontal="center"/>
      <protection/>
    </xf>
    <xf numFmtId="49" fontId="188" fillId="35" borderId="10" xfId="54" applyNumberFormat="1" applyFont="1" applyFill="1" applyBorder="1" applyAlignment="1">
      <alignment horizontal="left"/>
      <protection/>
    </xf>
    <xf numFmtId="49" fontId="184" fillId="0" borderId="0" xfId="54" applyNumberFormat="1" applyFont="1" applyAlignment="1">
      <alignment horizontal="left"/>
      <protection/>
    </xf>
    <xf numFmtId="49" fontId="201" fillId="0" borderId="0" xfId="54" applyNumberFormat="1" applyFont="1" applyAlignment="1">
      <alignment horizontal="center"/>
      <protection/>
    </xf>
    <xf numFmtId="0" fontId="484" fillId="41" borderId="10" xfId="54" applyFont="1" applyFill="1" applyBorder="1">
      <alignment/>
      <protection/>
    </xf>
    <xf numFmtId="0" fontId="187" fillId="0" borderId="10" xfId="54" applyFont="1" applyBorder="1">
      <alignment/>
      <protection/>
    </xf>
    <xf numFmtId="0" fontId="188" fillId="0" borderId="10" xfId="54" applyFont="1" applyBorder="1">
      <alignment/>
      <protection/>
    </xf>
    <xf numFmtId="1" fontId="188" fillId="0" borderId="10" xfId="54" applyNumberFormat="1" applyFont="1" applyFill="1" applyBorder="1" applyAlignment="1">
      <alignment horizontal="center"/>
      <protection/>
    </xf>
    <xf numFmtId="49" fontId="187" fillId="0" borderId="0" xfId="54" applyNumberFormat="1" applyFont="1" applyAlignment="1">
      <alignment horizontal="left"/>
      <protection/>
    </xf>
    <xf numFmtId="0" fontId="16" fillId="0" borderId="0" xfId="54" applyFont="1">
      <alignment/>
      <protection/>
    </xf>
    <xf numFmtId="1" fontId="184" fillId="0" borderId="0" xfId="54" applyNumberFormat="1" applyFont="1" applyBorder="1" applyAlignment="1">
      <alignment horizontal="center"/>
      <protection/>
    </xf>
    <xf numFmtId="49" fontId="188" fillId="0" borderId="0" xfId="54" applyNumberFormat="1" applyFont="1" applyBorder="1" applyAlignment="1">
      <alignment horizontal="left"/>
      <protection/>
    </xf>
    <xf numFmtId="1" fontId="188" fillId="0" borderId="0" xfId="54" applyNumberFormat="1" applyFont="1" applyBorder="1" applyAlignment="1">
      <alignment horizontal="center"/>
      <protection/>
    </xf>
    <xf numFmtId="49" fontId="484" fillId="41" borderId="10" xfId="54" applyNumberFormat="1" applyFont="1" applyFill="1" applyBorder="1" applyAlignment="1">
      <alignment horizontal="left"/>
      <protection/>
    </xf>
    <xf numFmtId="49" fontId="202" fillId="46" borderId="26" xfId="54" applyNumberFormat="1" applyFont="1" applyFill="1" applyBorder="1" applyAlignment="1">
      <alignment horizontal="left"/>
      <protection/>
    </xf>
    <xf numFmtId="0" fontId="187" fillId="0" borderId="0" xfId="54" applyNumberFormat="1" applyFont="1" applyBorder="1" applyAlignment="1">
      <alignment horizontal="center"/>
      <protection/>
    </xf>
    <xf numFmtId="0" fontId="188" fillId="12" borderId="10" xfId="54" applyFont="1" applyFill="1" applyBorder="1">
      <alignment/>
      <protection/>
    </xf>
    <xf numFmtId="0" fontId="476" fillId="41" borderId="10" xfId="54" applyFont="1" applyFill="1" applyBorder="1">
      <alignment/>
      <protection/>
    </xf>
    <xf numFmtId="1" fontId="476" fillId="0" borderId="10" xfId="54" applyNumberFormat="1" applyFont="1" applyBorder="1" applyAlignment="1">
      <alignment horizontal="center"/>
      <protection/>
    </xf>
    <xf numFmtId="0" fontId="187" fillId="0" borderId="0" xfId="54" applyFont="1" applyBorder="1">
      <alignment/>
      <protection/>
    </xf>
    <xf numFmtId="0" fontId="188" fillId="0" borderId="10" xfId="54" applyNumberFormat="1" applyFont="1" applyBorder="1" applyAlignment="1">
      <alignment horizontal="center"/>
      <protection/>
    </xf>
    <xf numFmtId="1" fontId="485" fillId="0" borderId="10" xfId="54" applyNumberFormat="1" applyFont="1" applyBorder="1" applyAlignment="1">
      <alignment horizontal="center"/>
      <protection/>
    </xf>
    <xf numFmtId="49" fontId="484" fillId="41" borderId="26" xfId="54" applyNumberFormat="1" applyFont="1" applyFill="1" applyBorder="1" applyAlignment="1">
      <alignment horizontal="left"/>
      <protection/>
    </xf>
    <xf numFmtId="0" fontId="187" fillId="0" borderId="0" xfId="54" applyFont="1">
      <alignment/>
      <protection/>
    </xf>
    <xf numFmtId="1" fontId="184" fillId="0" borderId="0" xfId="54" applyNumberFormat="1" applyFont="1">
      <alignment/>
      <protection/>
    </xf>
    <xf numFmtId="1" fontId="184" fillId="0" borderId="0" xfId="54" applyNumberFormat="1" applyFont="1" applyAlignment="1">
      <alignment shrinkToFit="1"/>
      <protection/>
    </xf>
    <xf numFmtId="1" fontId="197" fillId="0" borderId="0" xfId="54" applyNumberFormat="1" applyFont="1" applyAlignment="1">
      <alignment horizontal="center"/>
      <protection/>
    </xf>
    <xf numFmtId="1" fontId="203" fillId="0" borderId="0" xfId="54" applyNumberFormat="1" applyFont="1" applyAlignment="1">
      <alignment horizontal="center"/>
      <protection/>
    </xf>
    <xf numFmtId="1" fontId="197" fillId="0" borderId="0" xfId="54" applyNumberFormat="1" applyFont="1" applyAlignment="1">
      <alignment/>
      <protection/>
    </xf>
    <xf numFmtId="1" fontId="184" fillId="0" borderId="0" xfId="54" applyNumberFormat="1" applyFont="1" applyAlignment="1">
      <alignment horizontal="center" shrinkToFit="1"/>
      <protection/>
    </xf>
    <xf numFmtId="1" fontId="13" fillId="0" borderId="0" xfId="54" applyNumberFormat="1" applyFont="1" applyAlignment="1">
      <alignment horizontal="center"/>
      <protection/>
    </xf>
    <xf numFmtId="1" fontId="199" fillId="0" borderId="0" xfId="54" applyNumberFormat="1" applyFont="1" applyAlignment="1">
      <alignment horizontal="center"/>
      <protection/>
    </xf>
    <xf numFmtId="49" fontId="204" fillId="0" borderId="0" xfId="54" applyNumberFormat="1" applyFont="1" applyAlignment="1">
      <alignment horizontal="right"/>
      <protection/>
    </xf>
    <xf numFmtId="1" fontId="186" fillId="0" borderId="0" xfId="54" applyNumberFormat="1" applyFont="1" applyAlignment="1">
      <alignment horizontal="right"/>
      <protection/>
    </xf>
    <xf numFmtId="1" fontId="184" fillId="53" borderId="12" xfId="54" applyNumberFormat="1" applyFont="1" applyFill="1" applyBorder="1" applyAlignment="1">
      <alignment horizontal="center"/>
      <protection/>
    </xf>
    <xf numFmtId="1" fontId="184" fillId="53" borderId="39" xfId="54" applyNumberFormat="1" applyFont="1" applyFill="1" applyBorder="1" applyAlignment="1">
      <alignment horizontal="center"/>
      <protection/>
    </xf>
    <xf numFmtId="1" fontId="184" fillId="53" borderId="14" xfId="54" applyNumberFormat="1" applyFont="1" applyFill="1" applyBorder="1" applyAlignment="1">
      <alignment horizontal="center" shrinkToFit="1"/>
      <protection/>
    </xf>
    <xf numFmtId="1" fontId="184" fillId="53" borderId="37" xfId="54" applyNumberFormat="1" applyFont="1" applyFill="1" applyBorder="1">
      <alignment/>
      <protection/>
    </xf>
    <xf numFmtId="1" fontId="184" fillId="53" borderId="26" xfId="54" applyNumberFormat="1" applyFont="1" applyFill="1" applyBorder="1">
      <alignment/>
      <protection/>
    </xf>
    <xf numFmtId="1" fontId="184" fillId="53" borderId="26" xfId="54" applyNumberFormat="1" applyFont="1" applyFill="1" applyBorder="1" applyAlignment="1">
      <alignment horizontal="center"/>
      <protection/>
    </xf>
    <xf numFmtId="1" fontId="13" fillId="53" borderId="39" xfId="54" applyNumberFormat="1" applyFont="1" applyFill="1" applyBorder="1" applyAlignment="1">
      <alignment horizontal="center"/>
      <protection/>
    </xf>
    <xf numFmtId="1" fontId="184" fillId="53" borderId="11" xfId="54" applyNumberFormat="1" applyFont="1" applyFill="1" applyBorder="1" applyAlignment="1">
      <alignment horizontal="center"/>
      <protection/>
    </xf>
    <xf numFmtId="1" fontId="205" fillId="53" borderId="21" xfId="54" applyNumberFormat="1" applyFont="1" applyFill="1" applyBorder="1" applyAlignment="1">
      <alignment horizontal="center"/>
      <protection/>
    </xf>
    <xf numFmtId="1" fontId="184" fillId="53" borderId="22" xfId="54" applyNumberFormat="1" applyFont="1" applyFill="1" applyBorder="1" applyAlignment="1">
      <alignment horizontal="center" shrinkToFit="1"/>
      <protection/>
    </xf>
    <xf numFmtId="1" fontId="184" fillId="53" borderId="10" xfId="54" applyNumberFormat="1" applyFont="1" applyFill="1" applyBorder="1" applyAlignment="1">
      <alignment horizontal="center"/>
      <protection/>
    </xf>
    <xf numFmtId="1" fontId="13" fillId="53" borderId="21" xfId="54" applyNumberFormat="1" applyFont="1" applyFill="1" applyBorder="1" applyAlignment="1">
      <alignment horizontal="center"/>
      <protection/>
    </xf>
    <xf numFmtId="1" fontId="184" fillId="0" borderId="10" xfId="54" applyNumberFormat="1" applyFont="1" applyBorder="1" applyAlignment="1">
      <alignment horizontal="center" shrinkToFit="1"/>
      <protection/>
    </xf>
    <xf numFmtId="49" fontId="205" fillId="0" borderId="10" xfId="54" applyNumberFormat="1" applyFont="1" applyBorder="1" applyAlignment="1">
      <alignment horizontal="left" shrinkToFit="1"/>
      <protection/>
    </xf>
    <xf numFmtId="49" fontId="186" fillId="35" borderId="10" xfId="54" applyNumberFormat="1" applyFont="1" applyFill="1" applyBorder="1" applyAlignment="1">
      <alignment horizontal="center" shrinkToFit="1"/>
      <protection/>
    </xf>
    <xf numFmtId="1" fontId="187" fillId="35" borderId="10" xfId="54" applyNumberFormat="1" applyFont="1" applyFill="1" applyBorder="1" applyAlignment="1">
      <alignment horizontal="center"/>
      <protection/>
    </xf>
    <xf numFmtId="1" fontId="187" fillId="41" borderId="10" xfId="54" applyNumberFormat="1" applyFont="1" applyFill="1" applyBorder="1" applyAlignment="1">
      <alignment horizontal="center"/>
      <protection/>
    </xf>
    <xf numFmtId="1" fontId="205" fillId="0" borderId="11" xfId="54" applyNumberFormat="1" applyFont="1" applyBorder="1" applyAlignment="1">
      <alignment horizontal="center"/>
      <protection/>
    </xf>
    <xf numFmtId="1" fontId="485" fillId="0" borderId="10" xfId="54" applyNumberFormat="1" applyFont="1" applyFill="1" applyBorder="1" applyAlignment="1">
      <alignment horizontal="center"/>
      <protection/>
    </xf>
    <xf numFmtId="49" fontId="186" fillId="0" borderId="10" xfId="54" applyNumberFormat="1" applyFont="1" applyBorder="1" applyAlignment="1">
      <alignment horizontal="center" shrinkToFit="1"/>
      <protection/>
    </xf>
    <xf numFmtId="1" fontId="187" fillId="54" borderId="10" xfId="54" applyNumberFormat="1" applyFont="1" applyFill="1" applyBorder="1" applyAlignment="1">
      <alignment horizontal="center"/>
      <protection/>
    </xf>
    <xf numFmtId="0" fontId="187" fillId="0" borderId="10" xfId="54" applyFont="1" applyBorder="1" applyAlignment="1">
      <alignment shrinkToFit="1"/>
      <protection/>
    </xf>
    <xf numFmtId="1" fontId="486" fillId="0" borderId="10" xfId="54" applyNumberFormat="1" applyFont="1" applyFill="1" applyBorder="1" applyAlignment="1">
      <alignment horizontal="center"/>
      <protection/>
    </xf>
    <xf numFmtId="49" fontId="187" fillId="0" borderId="10" xfId="54" applyNumberFormat="1" applyFont="1" applyBorder="1" applyAlignment="1">
      <alignment horizontal="left" shrinkToFit="1"/>
      <protection/>
    </xf>
    <xf numFmtId="1" fontId="187" fillId="63" borderId="10" xfId="54" applyNumberFormat="1" applyFont="1" applyFill="1" applyBorder="1" applyAlignment="1">
      <alignment horizontal="center"/>
      <protection/>
    </xf>
    <xf numFmtId="1" fontId="205" fillId="0" borderId="10" xfId="54" applyNumberFormat="1" applyFont="1" applyBorder="1" applyAlignment="1">
      <alignment horizontal="center"/>
      <protection/>
    </xf>
    <xf numFmtId="1" fontId="187" fillId="77" borderId="10" xfId="54" applyNumberFormat="1" applyFont="1" applyFill="1" applyBorder="1" applyAlignment="1">
      <alignment horizontal="center"/>
      <protection/>
    </xf>
    <xf numFmtId="49" fontId="187" fillId="35" borderId="10" xfId="54" applyNumberFormat="1" applyFont="1" applyFill="1" applyBorder="1" applyAlignment="1">
      <alignment horizontal="left" shrinkToFit="1"/>
      <protection/>
    </xf>
    <xf numFmtId="49" fontId="203" fillId="35" borderId="10" xfId="54" applyNumberFormat="1" applyFont="1" applyFill="1" applyBorder="1" applyAlignment="1">
      <alignment horizontal="center" shrinkToFit="1"/>
      <protection/>
    </xf>
    <xf numFmtId="1" fontId="205" fillId="35" borderId="10" xfId="54" applyNumberFormat="1" applyFont="1" applyFill="1" applyBorder="1" applyAlignment="1">
      <alignment horizontal="center"/>
      <protection/>
    </xf>
    <xf numFmtId="0" fontId="187" fillId="0" borderId="0" xfId="54" applyFont="1" applyBorder="1" applyAlignment="1">
      <alignment shrinkToFit="1"/>
      <protection/>
    </xf>
    <xf numFmtId="49" fontId="487" fillId="35" borderId="10" xfId="54" applyNumberFormat="1" applyFont="1" applyFill="1" applyBorder="1" applyAlignment="1">
      <alignment horizontal="center" shrinkToFit="1"/>
      <protection/>
    </xf>
    <xf numFmtId="49" fontId="186" fillId="0" borderId="0" xfId="54" applyNumberFormat="1" applyFont="1" applyBorder="1" applyAlignment="1">
      <alignment horizontal="center"/>
      <protection/>
    </xf>
    <xf numFmtId="1" fontId="13" fillId="0" borderId="0" xfId="54" applyNumberFormat="1" applyFont="1" applyBorder="1" applyAlignment="1">
      <alignment horizontal="center"/>
      <protection/>
    </xf>
    <xf numFmtId="1" fontId="205" fillId="0" borderId="0" xfId="54" applyNumberFormat="1" applyFont="1" applyBorder="1" applyAlignment="1">
      <alignment horizontal="center"/>
      <protection/>
    </xf>
    <xf numFmtId="1" fontId="206" fillId="53" borderId="21" xfId="54" applyNumberFormat="1" applyFont="1" applyFill="1" applyBorder="1" applyAlignment="1">
      <alignment horizontal="center"/>
      <protection/>
    </xf>
    <xf numFmtId="0" fontId="206" fillId="0" borderId="10" xfId="54" applyFont="1" applyBorder="1" applyAlignment="1">
      <alignment shrinkToFit="1"/>
      <protection/>
    </xf>
    <xf numFmtId="1" fontId="476" fillId="54" borderId="10" xfId="54" applyNumberFormat="1" applyFont="1" applyFill="1" applyBorder="1" applyAlignment="1">
      <alignment horizontal="center"/>
      <protection/>
    </xf>
    <xf numFmtId="1" fontId="476" fillId="35" borderId="10" xfId="54" applyNumberFormat="1" applyFont="1" applyFill="1" applyBorder="1" applyAlignment="1">
      <alignment horizontal="center"/>
      <protection/>
    </xf>
    <xf numFmtId="1" fontId="476" fillId="41" borderId="10" xfId="54" applyNumberFormat="1" applyFont="1" applyFill="1" applyBorder="1" applyAlignment="1">
      <alignment horizontal="center"/>
      <protection/>
    </xf>
    <xf numFmtId="1" fontId="206" fillId="0" borderId="10" xfId="54" applyNumberFormat="1" applyFont="1" applyBorder="1" applyAlignment="1">
      <alignment horizontal="center"/>
      <protection/>
    </xf>
    <xf numFmtId="49" fontId="206" fillId="0" borderId="10" xfId="54" applyNumberFormat="1" applyFont="1" applyBorder="1" applyAlignment="1">
      <alignment horizontal="left" shrinkToFit="1"/>
      <protection/>
    </xf>
    <xf numFmtId="1" fontId="476" fillId="59" borderId="10" xfId="54" applyNumberFormat="1" applyFont="1" applyFill="1" applyBorder="1" applyAlignment="1">
      <alignment horizontal="center"/>
      <protection/>
    </xf>
    <xf numFmtId="49" fontId="188" fillId="0" borderId="10" xfId="54" applyNumberFormat="1" applyFont="1" applyBorder="1" applyAlignment="1">
      <alignment horizontal="left" shrinkToFit="1"/>
      <protection/>
    </xf>
    <xf numFmtId="1" fontId="488" fillId="0" borderId="10" xfId="54" applyNumberFormat="1" applyFont="1" applyFill="1" applyBorder="1" applyAlignment="1">
      <alignment horizontal="center"/>
      <protection/>
    </xf>
    <xf numFmtId="0" fontId="188" fillId="0" borderId="10" xfId="54" applyFont="1" applyBorder="1" applyAlignment="1">
      <alignment shrinkToFit="1"/>
      <protection/>
    </xf>
    <xf numFmtId="49" fontId="188" fillId="35" borderId="10" xfId="54" applyNumberFormat="1" applyFont="1" applyFill="1" applyBorder="1" applyAlignment="1">
      <alignment horizontal="left" shrinkToFit="1"/>
      <protection/>
    </xf>
    <xf numFmtId="0" fontId="188" fillId="41" borderId="10" xfId="54" applyFont="1" applyFill="1" applyBorder="1" applyAlignment="1">
      <alignment shrinkToFit="1"/>
      <protection/>
    </xf>
    <xf numFmtId="49" fontId="188" fillId="0" borderId="0" xfId="54" applyNumberFormat="1" applyFont="1" applyBorder="1" applyAlignment="1">
      <alignment horizontal="left" shrinkToFit="1"/>
      <protection/>
    </xf>
    <xf numFmtId="0" fontId="188" fillId="12" borderId="10" xfId="54" applyFont="1" applyFill="1" applyBorder="1" applyAlignment="1">
      <alignment shrinkToFit="1"/>
      <protection/>
    </xf>
    <xf numFmtId="1" fontId="476" fillId="12" borderId="10" xfId="54" applyNumberFormat="1" applyFont="1" applyFill="1" applyBorder="1" applyAlignment="1">
      <alignment horizontal="center"/>
      <protection/>
    </xf>
    <xf numFmtId="1" fontId="184" fillId="0" borderId="0" xfId="54" applyNumberFormat="1" applyFont="1" applyBorder="1">
      <alignment/>
      <protection/>
    </xf>
    <xf numFmtId="1" fontId="184" fillId="0" borderId="0" xfId="54" applyNumberFormat="1" applyFont="1" applyBorder="1" applyAlignment="1">
      <alignment shrinkToFit="1"/>
      <protection/>
    </xf>
    <xf numFmtId="1" fontId="13" fillId="0" borderId="0" xfId="54" applyNumberFormat="1" applyFont="1" applyBorder="1">
      <alignment/>
      <protection/>
    </xf>
    <xf numFmtId="0" fontId="184" fillId="0" borderId="0" xfId="54" applyFont="1" applyBorder="1" applyAlignment="1">
      <alignment horizontal="right"/>
      <protection/>
    </xf>
    <xf numFmtId="0" fontId="184" fillId="0" borderId="0" xfId="54" applyFont="1" applyAlignment="1">
      <alignment shrinkToFit="1"/>
      <protection/>
    </xf>
    <xf numFmtId="0" fontId="184" fillId="0" borderId="0" xfId="54" applyFont="1" applyBorder="1">
      <alignment/>
      <protection/>
    </xf>
    <xf numFmtId="1" fontId="13" fillId="0" borderId="0" xfId="54" applyNumberFormat="1" applyFont="1">
      <alignment/>
      <protection/>
    </xf>
    <xf numFmtId="1" fontId="184" fillId="53" borderId="12" xfId="54" applyNumberFormat="1" applyFont="1" applyFill="1" applyBorder="1" applyAlignment="1">
      <alignment horizontal="center" shrinkToFit="1"/>
      <protection/>
    </xf>
    <xf numFmtId="1" fontId="184" fillId="53" borderId="11" xfId="54" applyNumberFormat="1" applyFont="1" applyFill="1" applyBorder="1" applyAlignment="1">
      <alignment horizontal="center" shrinkToFit="1"/>
      <protection/>
    </xf>
    <xf numFmtId="1" fontId="13" fillId="53" borderId="39" xfId="54" applyNumberFormat="1" applyFont="1" applyFill="1" applyBorder="1" applyAlignment="1">
      <alignment horizontal="center" shrinkToFit="1"/>
      <protection/>
    </xf>
    <xf numFmtId="1" fontId="13" fillId="53" borderId="21" xfId="54" applyNumberFormat="1" applyFont="1" applyFill="1" applyBorder="1" applyAlignment="1">
      <alignment horizontal="center" shrinkToFit="1"/>
      <protection/>
    </xf>
    <xf numFmtId="0" fontId="127" fillId="0" borderId="0" xfId="60" applyFont="1" applyAlignment="1">
      <alignment horizontal="left"/>
      <protection/>
    </xf>
    <xf numFmtId="0" fontId="127" fillId="0" borderId="0" xfId="60" applyFont="1" applyAlignment="1">
      <alignment horizontal="center"/>
      <protection/>
    </xf>
    <xf numFmtId="49" fontId="117" fillId="0" borderId="0" xfId="60" applyNumberFormat="1" applyFont="1" applyAlignment="1">
      <alignment horizontal="left"/>
      <protection/>
    </xf>
    <xf numFmtId="0" fontId="0" fillId="0" borderId="0" xfId="60" applyFont="1">
      <alignment/>
      <protection/>
    </xf>
    <xf numFmtId="0" fontId="9" fillId="0" borderId="0" xfId="60" applyFont="1" applyAlignment="1">
      <alignment horizontal="center"/>
      <protection/>
    </xf>
    <xf numFmtId="0" fontId="76" fillId="0" borderId="0" xfId="60" applyFont="1" applyAlignment="1">
      <alignment horizontal="center" vertical="center"/>
      <protection/>
    </xf>
    <xf numFmtId="0" fontId="53" fillId="0" borderId="0" xfId="60" applyFont="1" applyBorder="1" applyAlignment="1">
      <alignment horizontal="center" vertical="center"/>
      <protection/>
    </xf>
    <xf numFmtId="49" fontId="179" fillId="0" borderId="0" xfId="56" applyNumberFormat="1" applyFont="1" applyAlignment="1">
      <alignment horizontal="center"/>
      <protection/>
    </xf>
    <xf numFmtId="49" fontId="119" fillId="0" borderId="0" xfId="60" applyNumberFormat="1" applyFont="1" applyAlignment="1">
      <alignment horizontal="center"/>
      <protection/>
    </xf>
    <xf numFmtId="0" fontId="489" fillId="0" borderId="0" xfId="60" applyFont="1" applyAlignment="1">
      <alignment horizontal="center"/>
      <protection/>
    </xf>
    <xf numFmtId="49" fontId="9" fillId="0" borderId="0" xfId="60" applyNumberFormat="1" applyFont="1" applyAlignment="1">
      <alignment horizontal="center"/>
      <protection/>
    </xf>
    <xf numFmtId="0" fontId="4" fillId="0" borderId="0" xfId="60" applyFont="1" applyAlignment="1">
      <alignment vertical="center"/>
      <protection/>
    </xf>
    <xf numFmtId="0" fontId="77" fillId="0" borderId="0" xfId="60" applyFont="1" applyAlignment="1">
      <alignment horizontal="center" vertical="center"/>
      <protection/>
    </xf>
    <xf numFmtId="49" fontId="9" fillId="37" borderId="0" xfId="60" applyNumberFormat="1" applyFont="1" applyFill="1" applyBorder="1" applyAlignment="1">
      <alignment horizontal="right"/>
      <protection/>
    </xf>
    <xf numFmtId="0" fontId="81" fillId="0" borderId="0" xfId="60" applyFont="1" applyAlignment="1">
      <alignment horizontal="center"/>
      <protection/>
    </xf>
    <xf numFmtId="0" fontId="119" fillId="0" borderId="0" xfId="60" applyFont="1" applyBorder="1" applyAlignment="1">
      <alignment horizontal="center"/>
      <protection/>
    </xf>
    <xf numFmtId="0" fontId="18" fillId="19" borderId="10" xfId="60" applyFont="1" applyFill="1" applyBorder="1" applyAlignment="1">
      <alignment horizontal="center" vertical="center"/>
      <protection/>
    </xf>
    <xf numFmtId="49" fontId="341" fillId="0" borderId="10" xfId="56" applyNumberFormat="1" applyFont="1" applyBorder="1" applyAlignment="1">
      <alignment horizontal="center"/>
      <protection/>
    </xf>
    <xf numFmtId="0" fontId="6" fillId="0" borderId="0" xfId="60" applyFont="1">
      <alignment/>
      <protection/>
    </xf>
    <xf numFmtId="49" fontId="18" fillId="0" borderId="14" xfId="60" applyNumberFormat="1" applyFont="1" applyBorder="1" applyAlignment="1">
      <alignment horizontal="center"/>
      <protection/>
    </xf>
    <xf numFmtId="49" fontId="6" fillId="0" borderId="39" xfId="60" applyNumberFormat="1" applyFont="1" applyBorder="1" applyAlignment="1">
      <alignment horizontal="right"/>
      <protection/>
    </xf>
    <xf numFmtId="49" fontId="18" fillId="0" borderId="0" xfId="60" applyNumberFormat="1" applyFont="1" applyAlignment="1">
      <alignment horizontal="center"/>
      <protection/>
    </xf>
    <xf numFmtId="49" fontId="117" fillId="0" borderId="0" xfId="60" applyNumberFormat="1" applyFont="1" applyAlignment="1">
      <alignment horizontal="center"/>
      <protection/>
    </xf>
    <xf numFmtId="0" fontId="31" fillId="0" borderId="10" xfId="60" applyFont="1" applyBorder="1" applyAlignment="1">
      <alignment horizontal="center" vertical="center" shrinkToFit="1"/>
      <protection/>
    </xf>
    <xf numFmtId="0" fontId="18" fillId="0" borderId="10" xfId="60" applyFont="1" applyBorder="1" applyAlignment="1">
      <alignment horizontal="center" vertical="center"/>
      <protection/>
    </xf>
    <xf numFmtId="0" fontId="18" fillId="0" borderId="22" xfId="60" applyFont="1" applyBorder="1" applyAlignment="1">
      <alignment horizontal="center"/>
      <protection/>
    </xf>
    <xf numFmtId="0" fontId="18" fillId="0" borderId="0" xfId="60" applyFont="1" applyBorder="1" applyAlignment="1">
      <alignment horizontal="center"/>
      <protection/>
    </xf>
    <xf numFmtId="0" fontId="113" fillId="0" borderId="0" xfId="60" applyFont="1" applyBorder="1" applyAlignment="1">
      <alignment horizontal="right"/>
      <protection/>
    </xf>
    <xf numFmtId="49" fontId="6" fillId="0" borderId="16" xfId="60" applyNumberFormat="1" applyFont="1" applyBorder="1" applyAlignment="1">
      <alignment horizontal="right"/>
      <protection/>
    </xf>
    <xf numFmtId="0" fontId="407" fillId="0" borderId="10" xfId="60" applyFont="1" applyBorder="1" applyAlignment="1">
      <alignment horizontal="center" vertical="center" shrinkToFit="1"/>
      <protection/>
    </xf>
    <xf numFmtId="0" fontId="18" fillId="0" borderId="46" xfId="60" applyFont="1" applyBorder="1" applyAlignment="1">
      <alignment horizontal="center"/>
      <protection/>
    </xf>
    <xf numFmtId="49" fontId="6" fillId="0" borderId="0" xfId="60" applyNumberFormat="1" applyFont="1" applyAlignment="1">
      <alignment horizontal="center"/>
      <protection/>
    </xf>
    <xf numFmtId="49" fontId="18" fillId="0" borderId="0" xfId="60" applyNumberFormat="1" applyFont="1" applyBorder="1" applyAlignment="1">
      <alignment/>
      <protection/>
    </xf>
    <xf numFmtId="49" fontId="365" fillId="66" borderId="10" xfId="56" applyNumberFormat="1" applyFont="1" applyFill="1" applyBorder="1" applyAlignment="1">
      <alignment horizontal="center" vertical="center"/>
      <protection/>
    </xf>
    <xf numFmtId="49" fontId="365" fillId="0" borderId="10" xfId="56" applyNumberFormat="1" applyFont="1" applyBorder="1" applyAlignment="1">
      <alignment horizontal="center" vertical="center"/>
      <protection/>
    </xf>
    <xf numFmtId="0" fontId="9" fillId="0" borderId="0" xfId="60" applyFont="1" applyAlignment="1">
      <alignment horizontal="right"/>
      <protection/>
    </xf>
    <xf numFmtId="49" fontId="18" fillId="0" borderId="0" xfId="60" applyNumberFormat="1" applyFont="1" applyAlignment="1">
      <alignment/>
      <protection/>
    </xf>
    <xf numFmtId="49" fontId="365" fillId="66" borderId="10" xfId="56" applyNumberFormat="1" applyFont="1" applyFill="1" applyBorder="1" applyAlignment="1">
      <alignment horizontal="center"/>
      <protection/>
    </xf>
    <xf numFmtId="49" fontId="9" fillId="50" borderId="0" xfId="60" applyNumberFormat="1" applyFont="1" applyFill="1" applyBorder="1" applyAlignment="1">
      <alignment horizontal="right"/>
      <protection/>
    </xf>
    <xf numFmtId="49" fontId="18" fillId="0" borderId="0" xfId="60" applyNumberFormat="1" applyFont="1" applyBorder="1" applyAlignment="1">
      <alignment horizontal="center"/>
      <protection/>
    </xf>
    <xf numFmtId="0" fontId="6" fillId="0" borderId="0" xfId="60" applyFont="1" applyBorder="1" applyAlignment="1">
      <alignment horizontal="center"/>
      <protection/>
    </xf>
    <xf numFmtId="49" fontId="6" fillId="0" borderId="50" xfId="60" applyNumberFormat="1" applyFont="1" applyBorder="1" applyAlignment="1">
      <alignment horizontal="right"/>
      <protection/>
    </xf>
    <xf numFmtId="49" fontId="9" fillId="0" borderId="0" xfId="60" applyNumberFormat="1" applyFont="1" applyBorder="1" applyAlignment="1">
      <alignment horizontal="right"/>
      <protection/>
    </xf>
    <xf numFmtId="0" fontId="6" fillId="0" borderId="52" xfId="60" applyFont="1" applyBorder="1" applyAlignment="1">
      <alignment horizontal="center"/>
      <protection/>
    </xf>
    <xf numFmtId="49" fontId="6" fillId="0" borderId="47" xfId="60" applyNumberFormat="1" applyFont="1" applyBorder="1" applyAlignment="1">
      <alignment/>
      <protection/>
    </xf>
    <xf numFmtId="0" fontId="4" fillId="0" borderId="16" xfId="60" applyFont="1" applyBorder="1">
      <alignment/>
      <protection/>
    </xf>
    <xf numFmtId="49" fontId="6" fillId="0" borderId="16" xfId="60" applyNumberFormat="1" applyFont="1" applyBorder="1" applyAlignment="1">
      <alignment horizontal="center"/>
      <protection/>
    </xf>
    <xf numFmtId="0" fontId="81" fillId="0" borderId="0" xfId="56" applyFont="1">
      <alignment/>
      <protection/>
    </xf>
    <xf numFmtId="0" fontId="9" fillId="37" borderId="0" xfId="60" applyFont="1" applyFill="1" applyAlignment="1">
      <alignment horizontal="right"/>
      <protection/>
    </xf>
    <xf numFmtId="0" fontId="81" fillId="0" borderId="22" xfId="60" applyFont="1" applyBorder="1" applyAlignment="1">
      <alignment horizontal="center"/>
      <protection/>
    </xf>
    <xf numFmtId="49" fontId="6" fillId="0" borderId="0" xfId="60" applyNumberFormat="1" applyFont="1" applyAlignment="1">
      <alignment horizontal="right"/>
      <protection/>
    </xf>
    <xf numFmtId="49" fontId="117" fillId="0" borderId="16" xfId="60" applyNumberFormat="1" applyFont="1" applyBorder="1" applyAlignment="1">
      <alignment horizontal="center"/>
      <protection/>
    </xf>
    <xf numFmtId="0" fontId="333" fillId="0" borderId="22" xfId="60" applyFont="1" applyBorder="1" applyAlignment="1">
      <alignment horizontal="center"/>
      <protection/>
    </xf>
    <xf numFmtId="49" fontId="339" fillId="0" borderId="0" xfId="60" applyNumberFormat="1" applyFont="1" applyBorder="1" applyAlignment="1">
      <alignment horizontal="left"/>
      <protection/>
    </xf>
    <xf numFmtId="49" fontId="418" fillId="0" borderId="0" xfId="60" applyNumberFormat="1" applyFont="1" applyBorder="1" applyAlignment="1">
      <alignment horizontal="left"/>
      <protection/>
    </xf>
    <xf numFmtId="0" fontId="4" fillId="0" borderId="0" xfId="60" applyFont="1" applyAlignment="1">
      <alignment/>
      <protection/>
    </xf>
    <xf numFmtId="0" fontId="18" fillId="0" borderId="0" xfId="60" applyFont="1" applyBorder="1" applyAlignment="1">
      <alignment/>
      <protection/>
    </xf>
    <xf numFmtId="0" fontId="4" fillId="0" borderId="0" xfId="60" applyFont="1" applyBorder="1" applyAlignment="1">
      <alignment/>
      <protection/>
    </xf>
    <xf numFmtId="0" fontId="9" fillId="0" borderId="0" xfId="60" applyFont="1">
      <alignment/>
      <protection/>
    </xf>
    <xf numFmtId="0" fontId="18" fillId="0" borderId="0" xfId="60" applyFont="1" applyBorder="1">
      <alignment/>
      <protection/>
    </xf>
    <xf numFmtId="0" fontId="4" fillId="0" borderId="0" xfId="60" applyFont="1" applyBorder="1">
      <alignment/>
      <protection/>
    </xf>
    <xf numFmtId="49" fontId="6" fillId="0" borderId="0" xfId="60" applyNumberFormat="1" applyFont="1" applyAlignment="1">
      <alignment/>
      <protection/>
    </xf>
    <xf numFmtId="49" fontId="54" fillId="0" borderId="0" xfId="60" applyNumberFormat="1" applyFont="1" applyAlignment="1">
      <alignment horizontal="center"/>
      <protection/>
    </xf>
    <xf numFmtId="49" fontId="6" fillId="0" borderId="47" xfId="60" applyNumberFormat="1" applyFont="1" applyBorder="1" applyAlignment="1">
      <alignment horizontal="center"/>
      <protection/>
    </xf>
    <xf numFmtId="49" fontId="117" fillId="0" borderId="21" xfId="60" applyNumberFormat="1" applyFont="1" applyBorder="1" applyAlignment="1">
      <alignment horizontal="center"/>
      <protection/>
    </xf>
    <xf numFmtId="0" fontId="18" fillId="0" borderId="53" xfId="60" applyFont="1" applyBorder="1" applyAlignment="1">
      <alignment horizontal="center"/>
      <protection/>
    </xf>
    <xf numFmtId="49" fontId="4" fillId="0" borderId="45" xfId="60" applyNumberFormat="1" applyFont="1" applyBorder="1" applyAlignment="1">
      <alignment/>
      <protection/>
    </xf>
    <xf numFmtId="49" fontId="6" fillId="0" borderId="39" xfId="60" applyNumberFormat="1" applyFont="1" applyBorder="1" applyAlignment="1">
      <alignment horizontal="center"/>
      <protection/>
    </xf>
    <xf numFmtId="49" fontId="4" fillId="0" borderId="47" xfId="60" applyNumberFormat="1" applyFont="1" applyBorder="1" applyAlignment="1">
      <alignment/>
      <protection/>
    </xf>
    <xf numFmtId="0" fontId="0" fillId="0" borderId="0" xfId="56" applyFont="1">
      <alignment/>
      <protection/>
    </xf>
    <xf numFmtId="0" fontId="9" fillId="37" borderId="0" xfId="60" applyFont="1" applyFill="1">
      <alignment/>
      <protection/>
    </xf>
    <xf numFmtId="49" fontId="117" fillId="0" borderId="0" xfId="60" applyNumberFormat="1" applyFont="1" applyBorder="1" applyAlignment="1">
      <alignment horizontal="right"/>
      <protection/>
    </xf>
    <xf numFmtId="0" fontId="333" fillId="0" borderId="46" xfId="60" applyFont="1" applyBorder="1" applyAlignment="1">
      <alignment horizontal="center"/>
      <protection/>
    </xf>
    <xf numFmtId="0" fontId="0" fillId="0" borderId="0" xfId="60" applyFont="1" applyAlignment="1">
      <alignment horizontal="center"/>
      <protection/>
    </xf>
    <xf numFmtId="0" fontId="31" fillId="0" borderId="63" xfId="60" applyFont="1" applyBorder="1" applyAlignment="1">
      <alignment horizontal="center" vertical="center" shrinkToFit="1"/>
      <protection/>
    </xf>
    <xf numFmtId="0" fontId="18" fillId="0" borderId="63" xfId="60" applyFont="1" applyBorder="1" applyAlignment="1">
      <alignment horizontal="center" vertical="center"/>
      <protection/>
    </xf>
    <xf numFmtId="0" fontId="471" fillId="0" borderId="63" xfId="60" applyFont="1" applyBorder="1" applyAlignment="1">
      <alignment horizontal="center"/>
      <protection/>
    </xf>
    <xf numFmtId="49" fontId="333" fillId="0" borderId="0" xfId="60" applyNumberFormat="1" applyFont="1" applyBorder="1" applyAlignment="1">
      <alignment horizontal="left"/>
      <protection/>
    </xf>
    <xf numFmtId="49" fontId="112" fillId="0" borderId="0" xfId="60" applyNumberFormat="1" applyFont="1" applyBorder="1" applyAlignment="1">
      <alignment horizontal="left"/>
      <protection/>
    </xf>
    <xf numFmtId="0" fontId="18" fillId="0" borderId="11" xfId="60" applyFont="1" applyBorder="1" applyAlignment="1">
      <alignment horizontal="center" vertical="center"/>
      <protection/>
    </xf>
    <xf numFmtId="0" fontId="18" fillId="0" borderId="0" xfId="56" applyFont="1" applyBorder="1" applyAlignment="1">
      <alignment/>
      <protection/>
    </xf>
    <xf numFmtId="0" fontId="54" fillId="0" borderId="0" xfId="60" applyFont="1" applyBorder="1" applyAlignment="1">
      <alignment horizontal="center"/>
      <protection/>
    </xf>
    <xf numFmtId="49" fontId="169" fillId="0" borderId="0" xfId="56" applyNumberFormat="1" applyFont="1" applyBorder="1" applyAlignment="1">
      <alignment horizontal="left"/>
      <protection/>
    </xf>
    <xf numFmtId="0" fontId="88" fillId="0" borderId="0" xfId="56" applyFont="1" applyAlignment="1">
      <alignment horizontal="center"/>
      <protection/>
    </xf>
    <xf numFmtId="0" fontId="18" fillId="40" borderId="10" xfId="60" applyFont="1" applyFill="1" applyBorder="1" applyAlignment="1">
      <alignment horizontal="center"/>
      <protection/>
    </xf>
    <xf numFmtId="49" fontId="333" fillId="0" borderId="0" xfId="60" applyNumberFormat="1" applyFont="1" applyAlignment="1">
      <alignment horizontal="center"/>
      <protection/>
    </xf>
    <xf numFmtId="49" fontId="490" fillId="0" borderId="0" xfId="54" applyNumberFormat="1" applyFont="1" applyAlignment="1">
      <alignment horizontal="center" shrinkToFit="1"/>
      <protection/>
    </xf>
    <xf numFmtId="0" fontId="431" fillId="7" borderId="10" xfId="60" applyFont="1" applyFill="1" applyBorder="1" applyAlignment="1">
      <alignment horizontal="center"/>
      <protection/>
    </xf>
    <xf numFmtId="0" fontId="432" fillId="7" borderId="10" xfId="60" applyFont="1" applyFill="1" applyBorder="1" applyAlignment="1">
      <alignment horizontal="center"/>
      <protection/>
    </xf>
    <xf numFmtId="49" fontId="27" fillId="0" borderId="0" xfId="60" applyNumberFormat="1" applyFont="1" applyAlignment="1">
      <alignment horizontal="center"/>
      <protection/>
    </xf>
    <xf numFmtId="0" fontId="18" fillId="6" borderId="11" xfId="60" applyFont="1" applyFill="1" applyBorder="1" applyAlignment="1">
      <alignment horizontal="right" vertical="center"/>
      <protection/>
    </xf>
    <xf numFmtId="0" fontId="18" fillId="6" borderId="11" xfId="60" applyFont="1" applyFill="1" applyBorder="1" applyAlignment="1">
      <alignment horizontal="center" vertical="center"/>
      <protection/>
    </xf>
    <xf numFmtId="0" fontId="18" fillId="6" borderId="11" xfId="60" applyFont="1" applyFill="1" applyBorder="1" applyAlignment="1">
      <alignment horizontal="left" vertical="center"/>
      <protection/>
    </xf>
    <xf numFmtId="1" fontId="491" fillId="0" borderId="10" xfId="60" applyNumberFormat="1" applyFont="1" applyBorder="1" applyAlignment="1">
      <alignment horizontal="center"/>
      <protection/>
    </xf>
    <xf numFmtId="0" fontId="361" fillId="0" borderId="10" xfId="60" applyFont="1" applyBorder="1" applyAlignment="1">
      <alignment horizontal="left" shrinkToFit="1"/>
      <protection/>
    </xf>
    <xf numFmtId="49" fontId="18" fillId="0" borderId="56" xfId="60" applyNumberFormat="1" applyFont="1" applyBorder="1" applyAlignment="1">
      <alignment horizontal="center"/>
      <protection/>
    </xf>
    <xf numFmtId="0" fontId="6" fillId="0" borderId="47" xfId="60" applyFont="1" applyBorder="1" applyAlignment="1">
      <alignment horizontal="center"/>
      <protection/>
    </xf>
    <xf numFmtId="0" fontId="335" fillId="0" borderId="0" xfId="60" applyFont="1">
      <alignment/>
      <protection/>
    </xf>
    <xf numFmtId="0" fontId="18" fillId="6" borderId="10" xfId="60" applyFont="1" applyFill="1" applyBorder="1" applyAlignment="1">
      <alignment horizontal="center" vertical="center"/>
      <protection/>
    </xf>
    <xf numFmtId="0" fontId="18" fillId="6" borderId="10" xfId="60" applyFont="1" applyFill="1" applyBorder="1" applyAlignment="1">
      <alignment horizontal="left" vertical="center"/>
      <protection/>
    </xf>
    <xf numFmtId="0" fontId="6" fillId="0" borderId="0" xfId="60" applyFont="1" applyAlignment="1">
      <alignment/>
      <protection/>
    </xf>
    <xf numFmtId="0" fontId="4" fillId="0" borderId="16" xfId="60" applyFont="1" applyBorder="1" applyAlignment="1">
      <alignment/>
      <protection/>
    </xf>
    <xf numFmtId="0" fontId="6" fillId="0" borderId="0" xfId="60" applyFont="1" applyAlignment="1">
      <alignment horizontal="center"/>
      <protection/>
    </xf>
    <xf numFmtId="0" fontId="334" fillId="0" borderId="0" xfId="60" applyFont="1">
      <alignment/>
      <protection/>
    </xf>
    <xf numFmtId="0" fontId="119" fillId="0" borderId="21" xfId="60" applyFont="1" applyBorder="1" applyAlignment="1">
      <alignment horizontal="center"/>
      <protection/>
    </xf>
    <xf numFmtId="0" fontId="81" fillId="0" borderId="0" xfId="60" applyFont="1">
      <alignment/>
      <protection/>
    </xf>
    <xf numFmtId="0" fontId="380" fillId="0" borderId="0" xfId="60" applyFont="1">
      <alignment/>
      <protection/>
    </xf>
    <xf numFmtId="0" fontId="334" fillId="0" borderId="0" xfId="60" applyFont="1" applyBorder="1" applyAlignment="1">
      <alignment/>
      <protection/>
    </xf>
    <xf numFmtId="49" fontId="6" fillId="0" borderId="22" xfId="60" applyNumberFormat="1" applyFont="1" applyBorder="1" applyAlignment="1">
      <alignment horizontal="center"/>
      <protection/>
    </xf>
    <xf numFmtId="49" fontId="6" fillId="40" borderId="50" xfId="60" applyNumberFormat="1" applyFont="1" applyFill="1" applyBorder="1" applyAlignment="1">
      <alignment horizontal="center"/>
      <protection/>
    </xf>
    <xf numFmtId="0" fontId="4" fillId="0" borderId="21" xfId="60" applyFont="1" applyBorder="1" applyAlignment="1">
      <alignment/>
      <protection/>
    </xf>
    <xf numFmtId="0" fontId="431" fillId="0" borderId="0" xfId="60" applyFont="1" applyAlignment="1">
      <alignment vertical="center"/>
      <protection/>
    </xf>
    <xf numFmtId="0" fontId="18" fillId="0" borderId="0" xfId="60" applyFont="1" applyAlignment="1">
      <alignment horizontal="center" vertical="center"/>
      <protection/>
    </xf>
    <xf numFmtId="0" fontId="431" fillId="0" borderId="0" xfId="60" applyFont="1" applyAlignment="1">
      <alignment horizontal="left"/>
      <protection/>
    </xf>
    <xf numFmtId="49" fontId="6" fillId="40" borderId="48" xfId="60" applyNumberFormat="1" applyFont="1" applyFill="1" applyBorder="1" applyAlignment="1">
      <alignment horizontal="right"/>
      <protection/>
    </xf>
    <xf numFmtId="0" fontId="7" fillId="0" borderId="22" xfId="60" applyFont="1" applyBorder="1" applyAlignment="1">
      <alignment horizontal="center"/>
      <protection/>
    </xf>
    <xf numFmtId="49" fontId="117" fillId="0" borderId="22" xfId="60" applyNumberFormat="1" applyFont="1" applyBorder="1" applyAlignment="1">
      <alignment horizontal="center"/>
      <protection/>
    </xf>
    <xf numFmtId="49" fontId="112" fillId="0" borderId="0" xfId="60" applyNumberFormat="1" applyFont="1" applyBorder="1" applyAlignment="1">
      <alignment horizontal="right"/>
      <protection/>
    </xf>
    <xf numFmtId="0" fontId="73" fillId="0" borderId="0" xfId="60" applyFont="1" applyAlignment="1">
      <alignment horizontal="left"/>
      <protection/>
    </xf>
    <xf numFmtId="49" fontId="116" fillId="0" borderId="0" xfId="60" applyNumberFormat="1" applyFont="1" applyAlignment="1">
      <alignment horizontal="center"/>
      <protection/>
    </xf>
    <xf numFmtId="0" fontId="4" fillId="0" borderId="0" xfId="60" applyFont="1" applyAlignment="1">
      <alignment horizontal="center" vertical="center"/>
      <protection/>
    </xf>
    <xf numFmtId="0" fontId="133" fillId="0" borderId="0" xfId="60" applyFont="1" applyAlignment="1">
      <alignment horizontal="left"/>
      <protection/>
    </xf>
    <xf numFmtId="0" fontId="207" fillId="0" borderId="0" xfId="60" applyFont="1" applyAlignment="1">
      <alignment horizontal="left"/>
      <protection/>
    </xf>
    <xf numFmtId="0" fontId="133" fillId="0" borderId="0" xfId="60" applyFont="1" applyAlignment="1">
      <alignment horizontal="center"/>
      <protection/>
    </xf>
    <xf numFmtId="49" fontId="334" fillId="40" borderId="0" xfId="60" applyNumberFormat="1" applyFont="1" applyFill="1" applyAlignment="1">
      <alignment horizontal="left"/>
      <protection/>
    </xf>
    <xf numFmtId="0" fontId="135" fillId="0" borderId="0" xfId="60" applyFont="1" applyAlignment="1">
      <alignment horizontal="center"/>
      <protection/>
    </xf>
    <xf numFmtId="0" fontId="18" fillId="0" borderId="22" xfId="54" applyFont="1" applyBorder="1" applyAlignment="1">
      <alignment horizontal="center" shrinkToFit="1"/>
      <protection/>
    </xf>
    <xf numFmtId="49" fontId="18" fillId="0" borderId="0" xfId="54" applyNumberFormat="1" applyFont="1" applyAlignment="1">
      <alignment horizontal="center" shrinkToFit="1"/>
      <protection/>
    </xf>
    <xf numFmtId="49" fontId="4" fillId="40" borderId="45" xfId="54" applyNumberFormat="1" applyFont="1" applyFill="1" applyBorder="1" applyAlignment="1">
      <alignment horizontal="right" shrinkToFit="1"/>
      <protection/>
    </xf>
    <xf numFmtId="0" fontId="18" fillId="0" borderId="46" xfId="54" applyFont="1" applyBorder="1" applyAlignment="1">
      <alignment horizontal="center" shrinkToFit="1"/>
      <protection/>
    </xf>
    <xf numFmtId="49" fontId="4" fillId="40" borderId="48" xfId="54" applyNumberFormat="1" applyFont="1" applyFill="1" applyBorder="1" applyAlignment="1">
      <alignment horizontal="right" shrinkToFit="1"/>
      <protection/>
    </xf>
    <xf numFmtId="0" fontId="18" fillId="0" borderId="0" xfId="54" applyFont="1" applyBorder="1" applyAlignment="1">
      <alignment horizontal="center" shrinkToFit="1"/>
      <protection/>
    </xf>
    <xf numFmtId="0" fontId="18" fillId="0" borderId="0" xfId="54" applyFont="1" applyAlignment="1">
      <alignment horizontal="center" shrinkToFit="1"/>
      <protection/>
    </xf>
    <xf numFmtId="49" fontId="18" fillId="0" borderId="0" xfId="54" applyNumberFormat="1" applyFont="1" applyBorder="1" applyAlignment="1">
      <alignment horizontal="center" shrinkToFit="1"/>
      <protection/>
    </xf>
    <xf numFmtId="0" fontId="333" fillId="0" borderId="22" xfId="54" applyFont="1" applyBorder="1" applyAlignment="1">
      <alignment horizontal="center" shrinkToFit="1"/>
      <protection/>
    </xf>
    <xf numFmtId="49" fontId="333" fillId="0" borderId="0" xfId="54" applyNumberFormat="1" applyFont="1" applyBorder="1" applyAlignment="1">
      <alignment horizontal="left" shrinkToFit="1"/>
      <protection/>
    </xf>
    <xf numFmtId="0" fontId="334" fillId="0" borderId="0" xfId="54" applyFont="1" applyAlignment="1">
      <alignment shrinkToFit="1"/>
      <protection/>
    </xf>
    <xf numFmtId="0" fontId="333" fillId="0" borderId="46" xfId="54" applyFont="1" applyBorder="1" applyAlignment="1">
      <alignment horizontal="center" shrinkToFit="1"/>
      <protection/>
    </xf>
    <xf numFmtId="49" fontId="4" fillId="40" borderId="16" xfId="54" applyNumberFormat="1" applyFont="1" applyFill="1" applyBorder="1" applyAlignment="1">
      <alignment horizontal="right" shrinkToFit="1"/>
      <protection/>
    </xf>
    <xf numFmtId="0" fontId="385" fillId="0" borderId="22" xfId="54" applyFont="1" applyBorder="1" applyAlignment="1">
      <alignment horizontal="center" shrinkToFit="1"/>
      <protection/>
    </xf>
    <xf numFmtId="49" fontId="391" fillId="0" borderId="0" xfId="54" applyNumberFormat="1" applyFont="1" applyAlignment="1">
      <alignment horizontal="center" shrinkToFit="1"/>
      <protection/>
    </xf>
    <xf numFmtId="0" fontId="54" fillId="0" borderId="0" xfId="54" applyFont="1" applyBorder="1" applyAlignment="1">
      <alignment horizontal="center" shrinkToFit="1"/>
      <protection/>
    </xf>
    <xf numFmtId="49" fontId="333" fillId="0" borderId="0" xfId="54" applyNumberFormat="1" applyFont="1" applyBorder="1" applyAlignment="1">
      <alignment horizontal="center" shrinkToFit="1"/>
      <protection/>
    </xf>
    <xf numFmtId="49" fontId="18" fillId="0" borderId="56" xfId="54" applyNumberFormat="1" applyFont="1" applyBorder="1" applyAlignment="1">
      <alignment horizontal="center" shrinkToFit="1"/>
      <protection/>
    </xf>
    <xf numFmtId="49" fontId="4" fillId="40" borderId="39" xfId="54" applyNumberFormat="1" applyFont="1" applyFill="1" applyBorder="1" applyAlignment="1">
      <alignment horizontal="right" shrinkToFit="1"/>
      <protection/>
    </xf>
    <xf numFmtId="49" fontId="334" fillId="0" borderId="0" xfId="54" applyNumberFormat="1" applyFont="1" applyAlignment="1">
      <alignment horizontal="center" shrinkToFit="1"/>
      <protection/>
    </xf>
    <xf numFmtId="49" fontId="333" fillId="0" borderId="0" xfId="54" applyNumberFormat="1" applyFont="1" applyAlignment="1">
      <alignment horizontal="center" shrinkToFit="1"/>
      <protection/>
    </xf>
    <xf numFmtId="0" fontId="338" fillId="0" borderId="22" xfId="60" applyFont="1" applyBorder="1" applyAlignment="1">
      <alignment horizontal="center"/>
      <protection/>
    </xf>
    <xf numFmtId="0" fontId="338" fillId="0" borderId="46" xfId="60" applyFont="1" applyBorder="1" applyAlignment="1">
      <alignment horizontal="center"/>
      <protection/>
    </xf>
    <xf numFmtId="16" fontId="4" fillId="34" borderId="20" xfId="0" applyNumberFormat="1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 wrapText="1"/>
    </xf>
    <xf numFmtId="0" fontId="12" fillId="34" borderId="13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9" fillId="34" borderId="42" xfId="0" applyFont="1" applyFill="1" applyBorder="1" applyAlignment="1">
      <alignment horizontal="center"/>
    </xf>
    <xf numFmtId="0" fontId="9" fillId="34" borderId="39" xfId="0" applyFont="1" applyFill="1" applyBorder="1" applyAlignment="1">
      <alignment horizontal="center"/>
    </xf>
    <xf numFmtId="0" fontId="441" fillId="34" borderId="42" xfId="0" applyFont="1" applyFill="1" applyBorder="1" applyAlignment="1">
      <alignment horizontal="center"/>
    </xf>
    <xf numFmtId="0" fontId="441" fillId="34" borderId="39" xfId="0" applyFont="1" applyFill="1" applyBorder="1" applyAlignment="1">
      <alignment horizontal="center"/>
    </xf>
    <xf numFmtId="16" fontId="4" fillId="34" borderId="20" xfId="0" applyNumberFormat="1" applyFont="1" applyFill="1" applyBorder="1" applyAlignment="1">
      <alignment horizontal="center" vertical="center" shrinkToFit="1"/>
    </xf>
    <xf numFmtId="16" fontId="4" fillId="34" borderId="21" xfId="0" applyNumberFormat="1" applyFont="1" applyFill="1" applyBorder="1" applyAlignment="1">
      <alignment horizontal="center" vertical="center" shrinkToFit="1"/>
    </xf>
    <xf numFmtId="1" fontId="3" fillId="34" borderId="42" xfId="0" applyNumberFormat="1" applyFont="1" applyFill="1" applyBorder="1" applyAlignment="1">
      <alignment horizontal="center" vertical="center" wrapText="1"/>
    </xf>
    <xf numFmtId="1" fontId="3" fillId="34" borderId="39" xfId="0" applyNumberFormat="1" applyFont="1" applyFill="1" applyBorder="1" applyAlignment="1">
      <alignment horizontal="center" vertical="center" wrapText="1"/>
    </xf>
    <xf numFmtId="0" fontId="392" fillId="34" borderId="14" xfId="0" applyFont="1" applyFill="1" applyBorder="1" applyAlignment="1">
      <alignment horizontal="center"/>
    </xf>
    <xf numFmtId="16" fontId="4" fillId="34" borderId="21" xfId="0" applyNumberFormat="1" applyFont="1" applyFill="1" applyBorder="1" applyAlignment="1">
      <alignment horizontal="center" vertical="center"/>
    </xf>
    <xf numFmtId="0" fontId="90" fillId="54" borderId="10" xfId="54" applyFont="1" applyFill="1" applyBorder="1" applyAlignment="1">
      <alignment horizontal="center" vertical="center"/>
      <protection/>
    </xf>
    <xf numFmtId="0" fontId="152" fillId="54" borderId="10" xfId="54" applyFont="1" applyFill="1" applyBorder="1" applyAlignment="1">
      <alignment horizontal="center" vertical="center"/>
      <protection/>
    </xf>
    <xf numFmtId="1" fontId="53" fillId="72" borderId="37" xfId="54" applyNumberFormat="1" applyFont="1" applyFill="1" applyBorder="1" applyAlignment="1">
      <alignment horizontal="center"/>
      <protection/>
    </xf>
    <xf numFmtId="1" fontId="53" fillId="72" borderId="26" xfId="54" applyNumberFormat="1" applyFont="1" applyFill="1" applyBorder="1" applyAlignment="1">
      <alignment horizontal="center"/>
      <protection/>
    </xf>
    <xf numFmtId="0" fontId="78" fillId="31" borderId="10" xfId="59" applyFont="1" applyFill="1" applyBorder="1" applyAlignment="1">
      <alignment horizontal="center" vertical="center"/>
      <protection/>
    </xf>
    <xf numFmtId="0" fontId="142" fillId="31" borderId="10" xfId="59" applyFont="1" applyFill="1" applyBorder="1" applyAlignment="1">
      <alignment horizontal="center" vertical="center"/>
      <protection/>
    </xf>
    <xf numFmtId="0" fontId="140" fillId="31" borderId="37" xfId="59" applyFont="1" applyFill="1" applyBorder="1" applyAlignment="1">
      <alignment horizontal="center" vertical="center"/>
      <protection/>
    </xf>
    <xf numFmtId="0" fontId="140" fillId="31" borderId="10" xfId="59" applyFont="1" applyFill="1" applyBorder="1" applyAlignment="1">
      <alignment horizontal="center" vertical="center"/>
      <protection/>
    </xf>
    <xf numFmtId="0" fontId="78" fillId="31" borderId="38" xfId="59" applyFont="1" applyFill="1" applyBorder="1" applyAlignment="1">
      <alignment horizontal="center" vertical="center"/>
      <protection/>
    </xf>
    <xf numFmtId="0" fontId="140" fillId="31" borderId="10" xfId="59" applyFont="1" applyFill="1" applyBorder="1" applyAlignment="1">
      <alignment horizontal="center" vertical="center" wrapText="1"/>
      <protection/>
    </xf>
    <xf numFmtId="0" fontId="141" fillId="31" borderId="10" xfId="59" applyFont="1" applyFill="1" applyBorder="1" applyAlignment="1">
      <alignment horizontal="center" vertical="center" wrapText="1"/>
      <protection/>
    </xf>
    <xf numFmtId="0" fontId="360" fillId="33" borderId="37" xfId="56" applyFont="1" applyFill="1" applyBorder="1" applyAlignment="1">
      <alignment horizontal="center"/>
      <protection/>
    </xf>
    <xf numFmtId="0" fontId="360" fillId="33" borderId="38" xfId="56" applyFont="1" applyFill="1" applyBorder="1" applyAlignment="1">
      <alignment horizontal="center"/>
      <protection/>
    </xf>
    <xf numFmtId="0" fontId="363" fillId="33" borderId="37" xfId="56" applyFont="1" applyFill="1" applyBorder="1" applyAlignment="1">
      <alignment horizontal="center"/>
      <protection/>
    </xf>
    <xf numFmtId="0" fontId="363" fillId="33" borderId="38" xfId="56" applyFont="1" applyFill="1" applyBorder="1" applyAlignment="1">
      <alignment horizontal="center"/>
      <protection/>
    </xf>
    <xf numFmtId="1" fontId="70" fillId="42" borderId="37" xfId="56" applyNumberFormat="1" applyFont="1" applyFill="1" applyBorder="1" applyAlignment="1">
      <alignment horizontal="center"/>
      <protection/>
    </xf>
    <xf numFmtId="1" fontId="70" fillId="42" borderId="38" xfId="56" applyNumberFormat="1" applyFont="1" applyFill="1" applyBorder="1" applyAlignment="1">
      <alignment horizontal="center"/>
      <protection/>
    </xf>
    <xf numFmtId="1" fontId="74" fillId="42" borderId="37" xfId="56" applyNumberFormat="1" applyFont="1" applyFill="1" applyBorder="1" applyAlignment="1">
      <alignment horizontal="center"/>
      <protection/>
    </xf>
    <xf numFmtId="1" fontId="74" fillId="42" borderId="26" xfId="56" applyNumberFormat="1" applyFont="1" applyFill="1" applyBorder="1" applyAlignment="1">
      <alignment horizontal="center"/>
      <protection/>
    </xf>
    <xf numFmtId="0" fontId="93" fillId="51" borderId="41" xfId="55" applyFont="1" applyFill="1" applyBorder="1" applyAlignment="1">
      <alignment horizontal="center" vertical="center"/>
      <protection/>
    </xf>
    <xf numFmtId="0" fontId="78" fillId="0" borderId="37" xfId="0" applyFont="1" applyBorder="1" applyAlignment="1">
      <alignment horizontal="center" shrinkToFit="1"/>
    </xf>
    <xf numFmtId="0" fontId="78" fillId="0" borderId="26" xfId="0" applyFont="1" applyBorder="1" applyAlignment="1">
      <alignment horizontal="center" shrinkToFit="1"/>
    </xf>
    <xf numFmtId="1" fontId="0" fillId="54" borderId="1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right"/>
    </xf>
    <xf numFmtId="1" fontId="18" fillId="0" borderId="42" xfId="0" applyNumberFormat="1" applyFont="1" applyBorder="1" applyAlignment="1">
      <alignment horizontal="center"/>
    </xf>
    <xf numFmtId="1" fontId="18" fillId="0" borderId="20" xfId="0" applyNumberFormat="1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306" fillId="0" borderId="10" xfId="0" applyNumberFormat="1" applyFont="1" applyBorder="1" applyAlignment="1">
      <alignment horizontal="center"/>
    </xf>
    <xf numFmtId="1" fontId="18" fillId="0" borderId="37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left"/>
    </xf>
    <xf numFmtId="1" fontId="26" fillId="0" borderId="0" xfId="0" applyNumberFormat="1" applyFont="1" applyAlignment="1">
      <alignment horizontal="right"/>
    </xf>
    <xf numFmtId="49" fontId="54" fillId="0" borderId="0" xfId="0" applyNumberFormat="1" applyFont="1" applyAlignment="1">
      <alignment horizontal="center" shrinkToFit="1"/>
    </xf>
    <xf numFmtId="1" fontId="54" fillId="0" borderId="0" xfId="0" applyNumberFormat="1" applyFont="1" applyAlignment="1">
      <alignment horizontal="center"/>
    </xf>
    <xf numFmtId="49" fontId="54" fillId="0" borderId="0" xfId="0" applyNumberFormat="1" applyFont="1" applyAlignment="1">
      <alignment horizontal="center"/>
    </xf>
    <xf numFmtId="2" fontId="54" fillId="0" borderId="0" xfId="0" applyNumberFormat="1" applyFont="1" applyAlignment="1">
      <alignment horizontal="center"/>
    </xf>
    <xf numFmtId="2" fontId="18" fillId="7" borderId="11" xfId="0" applyNumberFormat="1" applyFont="1" applyFill="1" applyBorder="1" applyAlignment="1">
      <alignment horizontal="center"/>
    </xf>
    <xf numFmtId="1" fontId="87" fillId="0" borderId="0" xfId="0" applyNumberFormat="1" applyFont="1" applyAlignment="1">
      <alignment/>
    </xf>
    <xf numFmtId="49" fontId="134" fillId="0" borderId="0" xfId="0" applyNumberFormat="1" applyFont="1" applyAlignment="1">
      <alignment horizontal="center"/>
    </xf>
    <xf numFmtId="1" fontId="54" fillId="0" borderId="0" xfId="0" applyNumberFormat="1" applyFont="1" applyAlignment="1">
      <alignment/>
    </xf>
    <xf numFmtId="49" fontId="18" fillId="0" borderId="0" xfId="0" applyNumberFormat="1" applyFont="1" applyAlignment="1">
      <alignment horizontal="left" shrinkToFit="1"/>
    </xf>
    <xf numFmtId="2" fontId="18" fillId="43" borderId="11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shrinkToFit="1"/>
    </xf>
    <xf numFmtId="2" fontId="18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 shrinkToFit="1"/>
    </xf>
    <xf numFmtId="49" fontId="54" fillId="0" borderId="0" xfId="0" applyNumberFormat="1" applyFont="1" applyAlignment="1">
      <alignment horizontal="left" shrinkToFit="1"/>
    </xf>
    <xf numFmtId="0" fontId="334" fillId="34" borderId="10" xfId="0" applyFont="1" applyFill="1" applyBorder="1" applyAlignment="1">
      <alignment horizontal="center"/>
    </xf>
    <xf numFmtId="0" fontId="160" fillId="34" borderId="37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4" borderId="26" xfId="0" applyFont="1" applyFill="1" applyBorder="1" applyAlignment="1">
      <alignment horizontal="center"/>
    </xf>
    <xf numFmtId="2" fontId="18" fillId="34" borderId="10" xfId="0" applyNumberFormat="1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/>
    </xf>
    <xf numFmtId="0" fontId="18" fillId="41" borderId="37" xfId="0" applyFont="1" applyFill="1" applyBorder="1" applyAlignment="1">
      <alignment horizontal="center"/>
    </xf>
    <xf numFmtId="0" fontId="334" fillId="41" borderId="10" xfId="0" applyFont="1" applyFill="1" applyBorder="1" applyAlignment="1">
      <alignment horizontal="center" shrinkToFit="1"/>
    </xf>
    <xf numFmtId="0" fontId="333" fillId="41" borderId="10" xfId="0" applyFont="1" applyFill="1" applyBorder="1" applyAlignment="1">
      <alignment horizontal="center" shrinkToFit="1"/>
    </xf>
    <xf numFmtId="2" fontId="54" fillId="41" borderId="38" xfId="0" applyNumberFormat="1" applyFont="1" applyFill="1" applyBorder="1" applyAlignment="1">
      <alignment horizontal="right"/>
    </xf>
    <xf numFmtId="0" fontId="339" fillId="41" borderId="10" xfId="0" applyFont="1" applyFill="1" applyBorder="1" applyAlignment="1">
      <alignment horizontal="center"/>
    </xf>
    <xf numFmtId="0" fontId="334" fillId="0" borderId="10" xfId="0" applyFont="1" applyBorder="1" applyAlignment="1">
      <alignment horizontal="center" shrinkToFit="1"/>
    </xf>
    <xf numFmtId="0" fontId="333" fillId="41" borderId="10" xfId="0" applyFont="1" applyFill="1" applyBorder="1" applyAlignment="1">
      <alignment horizontal="center"/>
    </xf>
    <xf numFmtId="2" fontId="54" fillId="41" borderId="10" xfId="0" applyNumberFormat="1" applyFont="1" applyFill="1" applyBorder="1" applyAlignment="1">
      <alignment horizontal="right"/>
    </xf>
    <xf numFmtId="0" fontId="411" fillId="0" borderId="10" xfId="0" applyFont="1" applyBorder="1" applyAlignment="1">
      <alignment horizontal="center" shrinkToFit="1"/>
    </xf>
    <xf numFmtId="0" fontId="18" fillId="53" borderId="20" xfId="0" applyFont="1" applyFill="1" applyBorder="1" applyAlignment="1">
      <alignment horizontal="center"/>
    </xf>
    <xf numFmtId="0" fontId="334" fillId="53" borderId="10" xfId="0" applyFont="1" applyFill="1" applyBorder="1" applyAlignment="1">
      <alignment horizontal="center" shrinkToFit="1"/>
    </xf>
    <xf numFmtId="0" fontId="333" fillId="53" borderId="10" xfId="0" applyFont="1" applyFill="1" applyBorder="1" applyAlignment="1">
      <alignment horizontal="center" shrinkToFit="1"/>
    </xf>
    <xf numFmtId="0" fontId="54" fillId="53" borderId="10" xfId="0" applyFont="1" applyFill="1" applyBorder="1" applyAlignment="1">
      <alignment horizontal="center"/>
    </xf>
    <xf numFmtId="2" fontId="333" fillId="53" borderId="38" xfId="0" applyNumberFormat="1" applyFont="1" applyFill="1" applyBorder="1" applyAlignment="1">
      <alignment horizontal="right" indent="1"/>
    </xf>
    <xf numFmtId="2" fontId="54" fillId="53" borderId="38" xfId="0" applyNumberFormat="1" applyFont="1" applyFill="1" applyBorder="1" applyAlignment="1">
      <alignment horizontal="right" indent="1"/>
    </xf>
    <xf numFmtId="0" fontId="339" fillId="53" borderId="10" xfId="0" applyFont="1" applyFill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8" fillId="35" borderId="21" xfId="0" applyNumberFormat="1" applyFont="1" applyFill="1" applyBorder="1" applyAlignment="1">
      <alignment horizontal="right" indent="1"/>
    </xf>
    <xf numFmtId="2" fontId="492" fillId="35" borderId="21" xfId="0" applyNumberFormat="1" applyFont="1" applyFill="1" applyBorder="1" applyAlignment="1">
      <alignment horizontal="right" indent="1"/>
    </xf>
    <xf numFmtId="0" fontId="334" fillId="35" borderId="11" xfId="0" applyFont="1" applyFill="1" applyBorder="1" applyAlignment="1">
      <alignment horizontal="center"/>
    </xf>
    <xf numFmtId="2" fontId="18" fillId="0" borderId="38" xfId="0" applyNumberFormat="1" applyFont="1" applyBorder="1" applyAlignment="1">
      <alignment horizontal="right" indent="1"/>
    </xf>
    <xf numFmtId="2" fontId="492" fillId="0" borderId="38" xfId="0" applyNumberFormat="1" applyFont="1" applyBorder="1" applyAlignment="1">
      <alignment horizontal="right" indent="1"/>
    </xf>
    <xf numFmtId="0" fontId="334" fillId="0" borderId="10" xfId="0" applyFont="1" applyBorder="1" applyAlignment="1">
      <alignment horizontal="center"/>
    </xf>
    <xf numFmtId="2" fontId="18" fillId="35" borderId="38" xfId="0" applyNumberFormat="1" applyFont="1" applyFill="1" applyBorder="1" applyAlignment="1">
      <alignment horizontal="right" indent="1"/>
    </xf>
    <xf numFmtId="2" fontId="363" fillId="35" borderId="38" xfId="0" applyNumberFormat="1" applyFont="1" applyFill="1" applyBorder="1" applyAlignment="1">
      <alignment horizontal="right" indent="1"/>
    </xf>
    <xf numFmtId="0" fontId="334" fillId="35" borderId="10" xfId="0" applyFont="1" applyFill="1" applyBorder="1" applyAlignment="1">
      <alignment horizontal="center"/>
    </xf>
    <xf numFmtId="2" fontId="363" fillId="0" borderId="38" xfId="0" applyNumberFormat="1" applyFont="1" applyBorder="1" applyAlignment="1">
      <alignment horizontal="right" indent="1"/>
    </xf>
    <xf numFmtId="2" fontId="422" fillId="53" borderId="38" xfId="0" applyNumberFormat="1" applyFont="1" applyFill="1" applyBorder="1" applyAlignment="1">
      <alignment horizontal="right" indent="1"/>
    </xf>
    <xf numFmtId="0" fontId="333" fillId="53" borderId="10" xfId="0" applyFont="1" applyFill="1" applyBorder="1" applyAlignment="1">
      <alignment horizontal="center"/>
    </xf>
    <xf numFmtId="0" fontId="360" fillId="35" borderId="37" xfId="0" applyFont="1" applyFill="1" applyBorder="1" applyAlignment="1">
      <alignment shrinkToFit="1"/>
    </xf>
    <xf numFmtId="0" fontId="360" fillId="0" borderId="20" xfId="0" applyFont="1" applyBorder="1" applyAlignment="1">
      <alignment shrinkToFit="1"/>
    </xf>
    <xf numFmtId="0" fontId="417" fillId="53" borderId="10" xfId="0" applyFont="1" applyFill="1" applyBorder="1" applyAlignment="1">
      <alignment horizontal="center" shrinkToFit="1"/>
    </xf>
    <xf numFmtId="0" fontId="333" fillId="53" borderId="10" xfId="0" applyFont="1" applyFill="1" applyBorder="1" applyAlignment="1">
      <alignment horizontal="right" indent="1" shrinkToFit="1"/>
    </xf>
    <xf numFmtId="2" fontId="422" fillId="53" borderId="38" xfId="0" applyNumberFormat="1" applyFont="1" applyFill="1" applyBorder="1" applyAlignment="1">
      <alignment horizontal="right"/>
    </xf>
    <xf numFmtId="49" fontId="493" fillId="0" borderId="0" xfId="0" applyNumberFormat="1" applyFont="1" applyAlignment="1">
      <alignment horizontal="right"/>
    </xf>
    <xf numFmtId="0" fontId="18" fillId="0" borderId="10" xfId="0" applyFont="1" applyBorder="1" applyAlignment="1">
      <alignment horizontal="center" shrinkToFit="1"/>
    </xf>
    <xf numFmtId="0" fontId="18" fillId="0" borderId="10" xfId="0" applyFont="1" applyBorder="1" applyAlignment="1">
      <alignment shrinkToFit="1"/>
    </xf>
    <xf numFmtId="0" fontId="494" fillId="0" borderId="10" xfId="0" applyFont="1" applyBorder="1" applyAlignment="1">
      <alignment shrinkToFit="1"/>
    </xf>
    <xf numFmtId="0" fontId="18" fillId="0" borderId="12" xfId="0" applyFont="1" applyBorder="1" applyAlignment="1">
      <alignment shrinkToFit="1"/>
    </xf>
    <xf numFmtId="0" fontId="18" fillId="0" borderId="11" xfId="0" applyFont="1" applyBorder="1" applyAlignment="1">
      <alignment shrinkToFit="1"/>
    </xf>
    <xf numFmtId="49" fontId="18" fillId="0" borderId="0" xfId="0" applyNumberFormat="1" applyFont="1" applyAlignment="1">
      <alignment/>
    </xf>
    <xf numFmtId="49" fontId="87" fillId="0" borderId="0" xfId="0" applyNumberFormat="1" applyFont="1" applyAlignment="1">
      <alignment horizontal="center"/>
    </xf>
    <xf numFmtId="49" fontId="307" fillId="0" borderId="0" xfId="0" applyNumberFormat="1" applyFont="1" applyAlignment="1">
      <alignment horizontal="center"/>
    </xf>
    <xf numFmtId="49" fontId="18" fillId="34" borderId="37" xfId="0" applyNumberFormat="1" applyFont="1" applyFill="1" applyBorder="1" applyAlignment="1">
      <alignment horizontal="center"/>
    </xf>
    <xf numFmtId="49" fontId="18" fillId="34" borderId="26" xfId="0" applyNumberFormat="1" applyFont="1" applyFill="1" applyBorder="1" applyAlignment="1">
      <alignment horizontal="center"/>
    </xf>
    <xf numFmtId="49" fontId="18" fillId="34" borderId="38" xfId="0" applyNumberFormat="1" applyFont="1" applyFill="1" applyBorder="1" applyAlignment="1">
      <alignment horizontal="center"/>
    </xf>
    <xf numFmtId="49" fontId="70" fillId="0" borderId="37" xfId="0" applyNumberFormat="1" applyFont="1" applyBorder="1" applyAlignment="1">
      <alignment horizontal="center"/>
    </xf>
    <xf numFmtId="49" fontId="70" fillId="0" borderId="26" xfId="0" applyNumberFormat="1" applyFont="1" applyBorder="1" applyAlignment="1">
      <alignment horizontal="center"/>
    </xf>
    <xf numFmtId="49" fontId="70" fillId="0" borderId="38" xfId="0" applyNumberFormat="1" applyFont="1" applyBorder="1" applyAlignment="1">
      <alignment horizontal="center"/>
    </xf>
    <xf numFmtId="49" fontId="74" fillId="0" borderId="37" xfId="0" applyNumberFormat="1" applyFont="1" applyBorder="1" applyAlignment="1">
      <alignment horizontal="center"/>
    </xf>
    <xf numFmtId="49" fontId="74" fillId="0" borderId="26" xfId="0" applyNumberFormat="1" applyFont="1" applyBorder="1" applyAlignment="1">
      <alignment horizontal="center"/>
    </xf>
    <xf numFmtId="49" fontId="74" fillId="0" borderId="38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/>
    </xf>
    <xf numFmtId="49" fontId="84" fillId="34" borderId="39" xfId="0" applyNumberFormat="1" applyFont="1" applyFill="1" applyBorder="1" applyAlignment="1">
      <alignment horizontal="center"/>
    </xf>
    <xf numFmtId="49" fontId="308" fillId="34" borderId="12" xfId="0" applyNumberFormat="1" applyFont="1" applyFill="1" applyBorder="1" applyAlignment="1">
      <alignment horizontal="center"/>
    </xf>
    <xf numFmtId="49" fontId="309" fillId="34" borderId="42" xfId="0" applyNumberFormat="1" applyFont="1" applyFill="1" applyBorder="1" applyAlignment="1">
      <alignment horizontal="center"/>
    </xf>
    <xf numFmtId="49" fontId="18" fillId="0" borderId="13" xfId="0" applyNumberFormat="1" applyFont="1" applyBorder="1" applyAlignment="1">
      <alignment horizontal="center"/>
    </xf>
    <xf numFmtId="49" fontId="54" fillId="0" borderId="13" xfId="0" applyNumberFormat="1" applyFont="1" applyBorder="1" applyAlignment="1">
      <alignment horizontal="center"/>
    </xf>
    <xf numFmtId="49" fontId="437" fillId="0" borderId="10" xfId="0" applyNumberFormat="1" applyFont="1" applyFill="1" applyBorder="1" applyAlignment="1">
      <alignment horizontal="left"/>
    </xf>
    <xf numFmtId="1" fontId="84" fillId="34" borderId="10" xfId="0" applyNumberFormat="1" applyFont="1" applyFill="1" applyBorder="1" applyAlignment="1">
      <alignment horizontal="center"/>
    </xf>
    <xf numFmtId="1" fontId="308" fillId="34" borderId="10" xfId="0" applyNumberFormat="1" applyFont="1" applyFill="1" applyBorder="1" applyAlignment="1">
      <alignment horizontal="center"/>
    </xf>
    <xf numFmtId="1" fontId="309" fillId="34" borderId="37" xfId="0" applyNumberFormat="1" applyFont="1" applyFill="1" applyBorder="1" applyAlignment="1">
      <alignment horizontal="center"/>
    </xf>
    <xf numFmtId="1" fontId="136" fillId="41" borderId="10" xfId="0" applyNumberFormat="1" applyFont="1" applyFill="1" applyBorder="1" applyAlignment="1">
      <alignment horizontal="center"/>
    </xf>
    <xf numFmtId="1" fontId="360" fillId="66" borderId="10" xfId="0" applyNumberFormat="1" applyFont="1" applyFill="1" applyBorder="1" applyAlignment="1">
      <alignment horizontal="center"/>
    </xf>
    <xf numFmtId="1" fontId="136" fillId="66" borderId="10" xfId="0" applyNumberFormat="1" applyFont="1" applyFill="1" applyBorder="1" applyAlignment="1">
      <alignment horizontal="center"/>
    </xf>
    <xf numFmtId="1" fontId="363" fillId="66" borderId="10" xfId="0" applyNumberFormat="1" applyFont="1" applyFill="1" applyBorder="1" applyAlignment="1">
      <alignment horizontal="center"/>
    </xf>
    <xf numFmtId="1" fontId="363" fillId="41" borderId="10" xfId="0" applyNumberFormat="1" applyFont="1" applyFill="1" applyBorder="1" applyAlignment="1">
      <alignment horizontal="center"/>
    </xf>
    <xf numFmtId="1" fontId="310" fillId="0" borderId="10" xfId="0" applyNumberFormat="1" applyFont="1" applyBorder="1" applyAlignment="1">
      <alignment horizontal="center"/>
    </xf>
    <xf numFmtId="49" fontId="339" fillId="0" borderId="10" xfId="0" applyNumberFormat="1" applyFont="1" applyBorder="1" applyAlignment="1">
      <alignment horizontal="center"/>
    </xf>
    <xf numFmtId="1" fontId="360" fillId="41" borderId="10" xfId="0" applyNumberFormat="1" applyFont="1" applyFill="1" applyBorder="1" applyAlignment="1">
      <alignment horizontal="center"/>
    </xf>
    <xf numFmtId="49" fontId="28" fillId="0" borderId="10" xfId="0" applyNumberFormat="1" applyFont="1" applyFill="1" applyBorder="1" applyAlignment="1">
      <alignment horizontal="left"/>
    </xf>
    <xf numFmtId="49" fontId="333" fillId="0" borderId="10" xfId="0" applyNumberFormat="1" applyFont="1" applyBorder="1" applyAlignment="1">
      <alignment horizontal="center"/>
    </xf>
    <xf numFmtId="49" fontId="333" fillId="0" borderId="10" xfId="0" applyNumberFormat="1" applyFont="1" applyBorder="1" applyAlignment="1">
      <alignment horizontal="left"/>
    </xf>
    <xf numFmtId="49" fontId="333" fillId="0" borderId="10" xfId="0" applyNumberFormat="1" applyFont="1" applyFill="1" applyBorder="1" applyAlignment="1">
      <alignment horizontal="left"/>
    </xf>
    <xf numFmtId="49" fontId="417" fillId="0" borderId="10" xfId="0" applyNumberFormat="1" applyFont="1" applyBorder="1" applyAlignment="1">
      <alignment horizontal="left"/>
    </xf>
    <xf numFmtId="1" fontId="360" fillId="78" borderId="10" xfId="0" applyNumberFormat="1" applyFont="1" applyFill="1" applyBorder="1" applyAlignment="1">
      <alignment horizontal="center"/>
    </xf>
    <xf numFmtId="1" fontId="363" fillId="78" borderId="10" xfId="0" applyNumberFormat="1" applyFont="1" applyFill="1" applyBorder="1" applyAlignment="1">
      <alignment horizontal="center"/>
    </xf>
    <xf numFmtId="49" fontId="28" fillId="0" borderId="10" xfId="0" applyNumberFormat="1" applyFont="1" applyBorder="1" applyAlignment="1">
      <alignment horizontal="left"/>
    </xf>
    <xf numFmtId="49" fontId="18" fillId="0" borderId="38" xfId="0" applyNumberFormat="1" applyFont="1" applyBorder="1" applyAlignment="1">
      <alignment horizontal="right"/>
    </xf>
    <xf numFmtId="1" fontId="311" fillId="34" borderId="38" xfId="0" applyNumberFormat="1" applyFont="1" applyFill="1" applyBorder="1" applyAlignment="1">
      <alignment horizontal="center"/>
    </xf>
    <xf numFmtId="1" fontId="312" fillId="34" borderId="10" xfId="0" applyNumberFormat="1" applyFont="1" applyFill="1" applyBorder="1" applyAlignment="1">
      <alignment horizontal="center"/>
    </xf>
    <xf numFmtId="1" fontId="313" fillId="34" borderId="37" xfId="0" applyNumberFormat="1" applyFont="1" applyFill="1" applyBorder="1" applyAlignment="1">
      <alignment horizontal="center"/>
    </xf>
    <xf numFmtId="49" fontId="308" fillId="0" borderId="37" xfId="0" applyNumberFormat="1" applyFont="1" applyBorder="1" applyAlignment="1">
      <alignment horizontal="center"/>
    </xf>
    <xf numFmtId="49" fontId="308" fillId="0" borderId="38" xfId="0" applyNumberFormat="1" applyFont="1" applyBorder="1" applyAlignment="1">
      <alignment horizontal="center"/>
    </xf>
    <xf numFmtId="49" fontId="309" fillId="0" borderId="37" xfId="0" applyNumberFormat="1" applyFont="1" applyBorder="1" applyAlignment="1">
      <alignment horizontal="center"/>
    </xf>
    <xf numFmtId="49" fontId="309" fillId="0" borderId="38" xfId="0" applyNumberFormat="1" applyFont="1" applyBorder="1" applyAlignment="1">
      <alignment horizontal="center"/>
    </xf>
    <xf numFmtId="49" fontId="18" fillId="66" borderId="37" xfId="0" applyNumberFormat="1" applyFont="1" applyFill="1" applyBorder="1" applyAlignment="1">
      <alignment horizontal="center"/>
    </xf>
    <xf numFmtId="49" fontId="18" fillId="66" borderId="38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/>
    </xf>
    <xf numFmtId="49" fontId="18" fillId="7" borderId="12" xfId="0" applyNumberFormat="1" applyFont="1" applyFill="1" applyBorder="1" applyAlignment="1">
      <alignment horizontal="center" shrinkToFit="1"/>
    </xf>
    <xf numFmtId="1" fontId="18" fillId="7" borderId="12" xfId="0" applyNumberFormat="1" applyFont="1" applyFill="1" applyBorder="1" applyAlignment="1">
      <alignment horizontal="center"/>
    </xf>
    <xf numFmtId="49" fontId="18" fillId="7" borderId="14" xfId="0" applyNumberFormat="1" applyFont="1" applyFill="1" applyBorder="1" applyAlignment="1">
      <alignment horizontal="center"/>
    </xf>
    <xf numFmtId="2" fontId="18" fillId="7" borderId="12" xfId="0" applyNumberFormat="1" applyFont="1" applyFill="1" applyBorder="1" applyAlignment="1">
      <alignment horizontal="center"/>
    </xf>
    <xf numFmtId="1" fontId="54" fillId="7" borderId="39" xfId="0" applyNumberFormat="1" applyFont="1" applyFill="1" applyBorder="1" applyAlignment="1">
      <alignment horizontal="center"/>
    </xf>
    <xf numFmtId="1" fontId="18" fillId="7" borderId="11" xfId="0" applyNumberFormat="1" applyFont="1" applyFill="1" applyBorder="1" applyAlignment="1">
      <alignment horizontal="center"/>
    </xf>
    <xf numFmtId="49" fontId="18" fillId="7" borderId="22" xfId="0" applyNumberFormat="1" applyFont="1" applyFill="1" applyBorder="1" applyAlignment="1">
      <alignment horizontal="center"/>
    </xf>
    <xf numFmtId="1" fontId="18" fillId="7" borderId="21" xfId="0" applyNumberFormat="1" applyFont="1" applyFill="1" applyBorder="1" applyAlignment="1">
      <alignment horizontal="center"/>
    </xf>
    <xf numFmtId="1" fontId="18" fillId="43" borderId="42" xfId="0" applyNumberFormat="1" applyFont="1" applyFill="1" applyBorder="1" applyAlignment="1">
      <alignment horizontal="center"/>
    </xf>
    <xf numFmtId="49" fontId="18" fillId="43" borderId="12" xfId="0" applyNumberFormat="1" applyFont="1" applyFill="1" applyBorder="1" applyAlignment="1">
      <alignment horizontal="center" shrinkToFit="1"/>
    </xf>
    <xf numFmtId="1" fontId="18" fillId="43" borderId="12" xfId="0" applyNumberFormat="1" applyFont="1" applyFill="1" applyBorder="1" applyAlignment="1">
      <alignment horizontal="center"/>
    </xf>
    <xf numFmtId="49" fontId="18" fillId="43" borderId="14" xfId="0" applyNumberFormat="1" applyFont="1" applyFill="1" applyBorder="1" applyAlignment="1">
      <alignment horizontal="center"/>
    </xf>
    <xf numFmtId="1" fontId="18" fillId="43" borderId="14" xfId="0" applyNumberFormat="1" applyFont="1" applyFill="1" applyBorder="1" applyAlignment="1">
      <alignment horizontal="center"/>
    </xf>
    <xf numFmtId="2" fontId="18" fillId="43" borderId="12" xfId="0" applyNumberFormat="1" applyFont="1" applyFill="1" applyBorder="1" applyAlignment="1">
      <alignment horizontal="center"/>
    </xf>
    <xf numFmtId="1" fontId="54" fillId="43" borderId="12" xfId="0" applyNumberFormat="1" applyFont="1" applyFill="1" applyBorder="1" applyAlignment="1">
      <alignment horizontal="center"/>
    </xf>
    <xf numFmtId="1" fontId="18" fillId="43" borderId="64" xfId="0" applyNumberFormat="1" applyFont="1" applyFill="1" applyBorder="1" applyAlignment="1">
      <alignment horizontal="center"/>
    </xf>
    <xf numFmtId="1" fontId="18" fillId="43" borderId="13" xfId="0" applyNumberFormat="1" applyFont="1" applyFill="1" applyBorder="1" applyAlignment="1">
      <alignment horizontal="center"/>
    </xf>
    <xf numFmtId="49" fontId="18" fillId="43" borderId="0" xfId="0" applyNumberFormat="1" applyFont="1" applyFill="1" applyBorder="1" applyAlignment="1">
      <alignment horizontal="center"/>
    </xf>
    <xf numFmtId="1" fontId="18" fillId="43" borderId="11" xfId="0" applyNumberFormat="1" applyFont="1" applyFill="1" applyBorder="1" applyAlignment="1">
      <alignment horizontal="center"/>
    </xf>
    <xf numFmtId="49" fontId="18" fillId="43" borderId="22" xfId="0" applyNumberFormat="1" applyFont="1" applyFill="1" applyBorder="1" applyAlignment="1">
      <alignment horizontal="center"/>
    </xf>
    <xf numFmtId="1" fontId="18" fillId="43" borderId="20" xfId="0" applyNumberFormat="1" applyFont="1" applyFill="1" applyBorder="1" applyAlignment="1">
      <alignment horizontal="center"/>
    </xf>
    <xf numFmtId="1" fontId="18" fillId="7" borderId="42" xfId="0" applyNumberFormat="1" applyFont="1" applyFill="1" applyBorder="1" applyAlignment="1">
      <alignment horizontal="center"/>
    </xf>
    <xf numFmtId="1" fontId="18" fillId="7" borderId="64" xfId="0" applyNumberFormat="1" applyFont="1" applyFill="1" applyBorder="1" applyAlignment="1">
      <alignment horizontal="center"/>
    </xf>
    <xf numFmtId="49" fontId="133" fillId="7" borderId="11" xfId="0" applyNumberFormat="1" applyFont="1" applyFill="1" applyBorder="1" applyAlignment="1">
      <alignment horizontal="center" shrinkToFit="1"/>
    </xf>
    <xf numFmtId="1" fontId="18" fillId="35" borderId="10" xfId="0" applyNumberFormat="1" applyFont="1" applyFill="1" applyBorder="1" applyAlignment="1">
      <alignment horizontal="center"/>
    </xf>
    <xf numFmtId="49" fontId="73" fillId="0" borderId="10" xfId="0" applyNumberFormat="1" applyFont="1" applyBorder="1" applyAlignment="1">
      <alignment shrinkToFit="1"/>
    </xf>
    <xf numFmtId="1" fontId="18" fillId="41" borderId="10" xfId="0" applyNumberFormat="1" applyFont="1" applyFill="1" applyBorder="1" applyAlignment="1">
      <alignment horizontal="center"/>
    </xf>
    <xf numFmtId="1" fontId="54" fillId="0" borderId="10" xfId="0" applyNumberFormat="1" applyFont="1" applyBorder="1" applyAlignment="1">
      <alignment horizontal="center"/>
    </xf>
    <xf numFmtId="1" fontId="339" fillId="35" borderId="10" xfId="0" applyNumberFormat="1" applyFont="1" applyFill="1" applyBorder="1" applyAlignment="1">
      <alignment horizontal="center"/>
    </xf>
    <xf numFmtId="49" fontId="73" fillId="0" borderId="10" xfId="0" applyNumberFormat="1" applyFont="1" applyFill="1" applyBorder="1" applyAlignment="1">
      <alignment shrinkToFit="1"/>
    </xf>
    <xf numFmtId="49" fontId="74" fillId="0" borderId="10" xfId="0" applyNumberFormat="1" applyFont="1" applyFill="1" applyBorder="1" applyAlignment="1">
      <alignment shrinkToFit="1"/>
    </xf>
    <xf numFmtId="1" fontId="422" fillId="35" borderId="10" xfId="0" applyNumberFormat="1" applyFont="1" applyFill="1" applyBorder="1" applyAlignment="1">
      <alignment horizontal="center"/>
    </xf>
    <xf numFmtId="49" fontId="74" fillId="0" borderId="10" xfId="0" applyNumberFormat="1" applyFont="1" applyBorder="1" applyAlignment="1">
      <alignment shrinkToFit="1"/>
    </xf>
    <xf numFmtId="49" fontId="18" fillId="0" borderId="10" xfId="0" applyNumberFormat="1" applyFont="1" applyFill="1" applyBorder="1" applyAlignment="1">
      <alignment horizontal="center"/>
    </xf>
    <xf numFmtId="49" fontId="18" fillId="41" borderId="10" xfId="0" applyNumberFormat="1" applyFont="1" applyFill="1" applyBorder="1" applyAlignment="1">
      <alignment horizontal="center"/>
    </xf>
    <xf numFmtId="1" fontId="18" fillId="0" borderId="10" xfId="0" applyNumberFormat="1" applyFont="1" applyFill="1" applyBorder="1" applyAlignment="1">
      <alignment horizontal="center"/>
    </xf>
    <xf numFmtId="49" fontId="495" fillId="0" borderId="10" xfId="0" applyNumberFormat="1" applyFont="1" applyBorder="1" applyAlignment="1">
      <alignment horizontal="center"/>
    </xf>
    <xf numFmtId="1" fontId="18" fillId="79" borderId="10" xfId="0" applyNumberFormat="1" applyFont="1" applyFill="1" applyBorder="1" applyAlignment="1">
      <alignment horizontal="center"/>
    </xf>
    <xf numFmtId="49" fontId="411" fillId="0" borderId="10" xfId="0" applyNumberFormat="1" applyFont="1" applyBorder="1" applyAlignment="1">
      <alignment horizontal="center"/>
    </xf>
    <xf numFmtId="49" fontId="363" fillId="0" borderId="10" xfId="0" applyNumberFormat="1" applyFont="1" applyFill="1" applyBorder="1" applyAlignment="1">
      <alignment shrinkToFit="1"/>
    </xf>
    <xf numFmtId="49" fontId="88" fillId="43" borderId="11" xfId="0" applyNumberFormat="1" applyFont="1" applyFill="1" applyBorder="1" applyAlignment="1">
      <alignment horizontal="center" shrinkToFit="1"/>
    </xf>
    <xf numFmtId="49" fontId="67" fillId="0" borderId="10" xfId="0" applyNumberFormat="1" applyFont="1" applyFill="1" applyBorder="1" applyAlignment="1">
      <alignment/>
    </xf>
    <xf numFmtId="1" fontId="54" fillId="0" borderId="10" xfId="0" applyNumberFormat="1" applyFont="1" applyFill="1" applyBorder="1" applyAlignment="1">
      <alignment horizontal="center"/>
    </xf>
    <xf numFmtId="49" fontId="67" fillId="0" borderId="10" xfId="0" applyNumberFormat="1" applyFont="1" applyFill="1" applyBorder="1" applyAlignment="1">
      <alignment shrinkToFit="1"/>
    </xf>
    <xf numFmtId="49" fontId="70" fillId="0" borderId="10" xfId="0" applyNumberFormat="1" applyFont="1" applyBorder="1" applyAlignment="1">
      <alignment shrinkToFit="1"/>
    </xf>
    <xf numFmtId="1" fontId="370" fillId="35" borderId="10" xfId="0" applyNumberFormat="1" applyFont="1" applyFill="1" applyBorder="1" applyAlignment="1">
      <alignment horizontal="center"/>
    </xf>
    <xf numFmtId="49" fontId="360" fillId="0" borderId="10" xfId="0" applyNumberFormat="1" applyFont="1" applyBorder="1" applyAlignment="1">
      <alignment shrinkToFit="1"/>
    </xf>
    <xf numFmtId="49" fontId="70" fillId="0" borderId="10" xfId="0" applyNumberFormat="1" applyFont="1" applyFill="1" applyBorder="1" applyAlignment="1">
      <alignment shrinkToFit="1"/>
    </xf>
    <xf numFmtId="49" fontId="70" fillId="41" borderId="10" xfId="0" applyNumberFormat="1" applyFont="1" applyFill="1" applyBorder="1" applyAlignment="1">
      <alignment shrinkToFit="1"/>
    </xf>
    <xf numFmtId="49" fontId="70" fillId="0" borderId="11" xfId="0" applyNumberFormat="1" applyFont="1" applyBorder="1" applyAlignment="1">
      <alignment shrinkToFit="1"/>
    </xf>
    <xf numFmtId="49" fontId="166" fillId="0" borderId="0" xfId="0" applyNumberFormat="1" applyFont="1" applyFill="1" applyAlignment="1">
      <alignment horizontal="center" shrinkToFit="1"/>
    </xf>
    <xf numFmtId="2" fontId="87" fillId="0" borderId="0" xfId="0" applyNumberFormat="1" applyFont="1" applyAlignment="1">
      <alignment horizontal="center"/>
    </xf>
    <xf numFmtId="2" fontId="74" fillId="0" borderId="10" xfId="0" applyNumberFormat="1" applyFont="1" applyBorder="1" applyAlignment="1">
      <alignment horizontal="center"/>
    </xf>
    <xf numFmtId="2" fontId="74" fillId="40" borderId="10" xfId="0" applyNumberFormat="1" applyFont="1" applyFill="1" applyBorder="1" applyAlignment="1">
      <alignment horizontal="center"/>
    </xf>
    <xf numFmtId="2" fontId="363" fillId="0" borderId="10" xfId="0" applyNumberFormat="1" applyFont="1" applyBorder="1" applyAlignment="1">
      <alignment horizontal="center"/>
    </xf>
    <xf numFmtId="2" fontId="70" fillId="0" borderId="10" xfId="0" applyNumberFormat="1" applyFont="1" applyBorder="1" applyAlignment="1">
      <alignment horizontal="center"/>
    </xf>
    <xf numFmtId="2" fontId="360" fillId="0" borderId="10" xfId="0" applyNumberFormat="1" applyFont="1" applyBorder="1" applyAlignment="1">
      <alignment horizontal="center"/>
    </xf>
    <xf numFmtId="49" fontId="70" fillId="0" borderId="10" xfId="0" applyNumberFormat="1" applyFont="1" applyFill="1" applyBorder="1" applyAlignment="1">
      <alignment/>
    </xf>
    <xf numFmtId="0" fontId="370" fillId="0" borderId="0" xfId="0" applyFont="1" applyAlignment="1">
      <alignment horizontal="center"/>
    </xf>
    <xf numFmtId="49" fontId="433" fillId="0" borderId="0" xfId="0" applyNumberFormat="1" applyFont="1" applyAlignment="1">
      <alignment horizontal="center"/>
    </xf>
    <xf numFmtId="49" fontId="496" fillId="0" borderId="0" xfId="0" applyNumberFormat="1" applyFont="1" applyAlignment="1">
      <alignment horizontal="center"/>
    </xf>
    <xf numFmtId="49" fontId="18" fillId="0" borderId="10" xfId="0" applyNumberFormat="1" applyFont="1" applyBorder="1" applyAlignment="1">
      <alignment horizontal="center" shrinkToFit="1"/>
    </xf>
    <xf numFmtId="0" fontId="494" fillId="0" borderId="10" xfId="0" applyFont="1" applyBorder="1" applyAlignment="1">
      <alignment horizontal="center" shrinkToFit="1"/>
    </xf>
    <xf numFmtId="49" fontId="494" fillId="0" borderId="10" xfId="0" applyNumberFormat="1" applyFont="1" applyBorder="1" applyAlignment="1">
      <alignment horizontal="center" shrinkToFit="1"/>
    </xf>
    <xf numFmtId="1" fontId="74" fillId="0" borderId="0" xfId="0" applyNumberFormat="1" applyFont="1" applyBorder="1" applyAlignment="1">
      <alignment horizontal="center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Standard_MD MAIN DRAW AND QUALIFICATION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 5 3" xfId="62"/>
    <cellStyle name="Обычный 6" xfId="63"/>
    <cellStyle name="Обычный 7" xfId="64"/>
    <cellStyle name="Обычный_12 2-мин (лич)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  <cellStyle name="一般_forms_in_excel" xfId="75"/>
    <cellStyle name="千分位[0]_forms_in_excel" xfId="76"/>
    <cellStyle name="千分位_forms_in_excel" xfId="77"/>
    <cellStyle name="貨幣 [0]_forms_in_excel" xfId="78"/>
    <cellStyle name="貨幣_forms_in_excel" xfId="79"/>
    <cellStyle name="超連結_19980719_aksel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externalLink" Target="externalLinks/externalLink5.xml" /><Relationship Id="rId21" Type="http://schemas.openxmlformats.org/officeDocument/2006/relationships/externalLink" Target="externalLinks/externalLink6.xml" /><Relationship Id="rId22" Type="http://schemas.openxmlformats.org/officeDocument/2006/relationships/externalLink" Target="externalLinks/externalLink7.xml" /><Relationship Id="rId23" Type="http://schemas.openxmlformats.org/officeDocument/2006/relationships/externalLink" Target="externalLinks/externalLink8.xml" /><Relationship Id="rId24" Type="http://schemas.openxmlformats.org/officeDocument/2006/relationships/externalLink" Target="externalLinks/externalLink9.xml" /><Relationship Id="rId25" Type="http://schemas.openxmlformats.org/officeDocument/2006/relationships/externalLink" Target="externalLinks/externalLink10.xml" /><Relationship Id="rId26" Type="http://schemas.openxmlformats.org/officeDocument/2006/relationships/externalLink" Target="externalLinks/externalLink11.xml" /><Relationship Id="rId27" Type="http://schemas.openxmlformats.org/officeDocument/2006/relationships/externalLink" Target="externalLinks/externalLink12.xml" /><Relationship Id="rId28" Type="http://schemas.openxmlformats.org/officeDocument/2006/relationships/externalLink" Target="externalLinks/externalLink13.xml" /><Relationship Id="rId29" Type="http://schemas.openxmlformats.org/officeDocument/2006/relationships/externalLink" Target="externalLinks/externalLink14.xml" /><Relationship Id="rId30" Type="http://schemas.openxmlformats.org/officeDocument/2006/relationships/externalLink" Target="externalLinks/externalLink15.xml" /><Relationship Id="rId31" Type="http://schemas.openxmlformats.org/officeDocument/2006/relationships/externalLink" Target="externalLinks/externalLink16.xml" /><Relationship Id="rId32" Type="http://schemas.openxmlformats.org/officeDocument/2006/relationships/externalLink" Target="externalLinks/externalLink17.xml" /><Relationship Id="rId33" Type="http://schemas.openxmlformats.org/officeDocument/2006/relationships/externalLink" Target="externalLinks/externalLink18.xml" /><Relationship Id="rId34" Type="http://schemas.openxmlformats.org/officeDocument/2006/relationships/externalLink" Target="externalLinks/externalLink19.xml" /><Relationship Id="rId35" Type="http://schemas.openxmlformats.org/officeDocument/2006/relationships/externalLink" Target="externalLinks/externalLink20.xml" /><Relationship Id="rId36" Type="http://schemas.openxmlformats.org/officeDocument/2006/relationships/externalLink" Target="externalLinks/externalLink21.xml" /><Relationship Id="rId37" Type="http://schemas.openxmlformats.org/officeDocument/2006/relationships/externalLink" Target="externalLinks/externalLink22.xml" /><Relationship Id="rId38" Type="http://schemas.openxmlformats.org/officeDocument/2006/relationships/externalLink" Target="externalLinks/externalLink23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2</xdr:row>
      <xdr:rowOff>28575</xdr:rowOff>
    </xdr:from>
    <xdr:to>
      <xdr:col>17</xdr:col>
      <xdr:colOff>361950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11439525" y="542925"/>
          <a:ext cx="200025" cy="228600"/>
        </a:xfrm>
        <a:prstGeom prst="downArrow">
          <a:avLst>
            <a:gd name="adj" fmla="val 29222"/>
          </a:avLst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108</xdr:row>
      <xdr:rowOff>9525</xdr:rowOff>
    </xdr:from>
    <xdr:to>
      <xdr:col>4</xdr:col>
      <xdr:colOff>171450</xdr:colOff>
      <xdr:row>108</xdr:row>
      <xdr:rowOff>142875</xdr:rowOff>
    </xdr:to>
    <xdr:sp>
      <xdr:nvSpPr>
        <xdr:cNvPr id="1" name="Стрелка вниз 1"/>
        <xdr:cNvSpPr>
          <a:spLocks/>
        </xdr:cNvSpPr>
      </xdr:nvSpPr>
      <xdr:spPr>
        <a:xfrm>
          <a:off x="4124325" y="19573875"/>
          <a:ext cx="57150" cy="133350"/>
        </a:xfrm>
        <a:prstGeom prst="downArrow">
          <a:avLst>
            <a:gd name="adj" fmla="val 3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114300</xdr:colOff>
      <xdr:row>108</xdr:row>
      <xdr:rowOff>9525</xdr:rowOff>
    </xdr:from>
    <xdr:to>
      <xdr:col>6</xdr:col>
      <xdr:colOff>161925</xdr:colOff>
      <xdr:row>108</xdr:row>
      <xdr:rowOff>161925</xdr:rowOff>
    </xdr:to>
    <xdr:sp>
      <xdr:nvSpPr>
        <xdr:cNvPr id="2" name="Стрелка вниз 2"/>
        <xdr:cNvSpPr>
          <a:spLocks/>
        </xdr:cNvSpPr>
      </xdr:nvSpPr>
      <xdr:spPr>
        <a:xfrm>
          <a:off x="6134100" y="19573875"/>
          <a:ext cx="57150" cy="152400"/>
        </a:xfrm>
        <a:prstGeom prst="downArrow">
          <a:avLst>
            <a:gd name="adj" fmla="val 35884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123825</xdr:colOff>
      <xdr:row>108</xdr:row>
      <xdr:rowOff>9525</xdr:rowOff>
    </xdr:from>
    <xdr:to>
      <xdr:col>8</xdr:col>
      <xdr:colOff>171450</xdr:colOff>
      <xdr:row>108</xdr:row>
      <xdr:rowOff>142875</xdr:rowOff>
    </xdr:to>
    <xdr:sp>
      <xdr:nvSpPr>
        <xdr:cNvPr id="3" name="Стрелка вниз 3"/>
        <xdr:cNvSpPr>
          <a:spLocks/>
        </xdr:cNvSpPr>
      </xdr:nvSpPr>
      <xdr:spPr>
        <a:xfrm>
          <a:off x="8162925" y="19573875"/>
          <a:ext cx="57150" cy="133350"/>
        </a:xfrm>
        <a:prstGeom prst="downArrow">
          <a:avLst>
            <a:gd name="adj" fmla="val 34000"/>
          </a:avLst>
        </a:prstGeom>
        <a:solidFill>
          <a:srgbClr val="008000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85725</xdr:colOff>
      <xdr:row>139</xdr:row>
      <xdr:rowOff>0</xdr:rowOff>
    </xdr:from>
    <xdr:to>
      <xdr:col>6</xdr:col>
      <xdr:colOff>142875</xdr:colOff>
      <xdr:row>139</xdr:row>
      <xdr:rowOff>161925</xdr:rowOff>
    </xdr:to>
    <xdr:sp>
      <xdr:nvSpPr>
        <xdr:cNvPr id="4" name="Стрелка вниз 4"/>
        <xdr:cNvSpPr>
          <a:spLocks/>
        </xdr:cNvSpPr>
      </xdr:nvSpPr>
      <xdr:spPr>
        <a:xfrm>
          <a:off x="6105525" y="25193625"/>
          <a:ext cx="57150" cy="161925"/>
        </a:xfrm>
        <a:prstGeom prst="downArrow">
          <a:avLst>
            <a:gd name="adj" fmla="val 35884"/>
          </a:avLst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123825</xdr:colOff>
      <xdr:row>139</xdr:row>
      <xdr:rowOff>9525</xdr:rowOff>
    </xdr:from>
    <xdr:to>
      <xdr:col>4</xdr:col>
      <xdr:colOff>171450</xdr:colOff>
      <xdr:row>139</xdr:row>
      <xdr:rowOff>152400</xdr:rowOff>
    </xdr:to>
    <xdr:sp>
      <xdr:nvSpPr>
        <xdr:cNvPr id="5" name="Стрелка вниз 6"/>
        <xdr:cNvSpPr>
          <a:spLocks/>
        </xdr:cNvSpPr>
      </xdr:nvSpPr>
      <xdr:spPr>
        <a:xfrm>
          <a:off x="4124325" y="25203150"/>
          <a:ext cx="57150" cy="142875"/>
        </a:xfrm>
        <a:prstGeom prst="downArrow">
          <a:avLst>
            <a:gd name="adj" fmla="val 34000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133350</xdr:colOff>
      <xdr:row>139</xdr:row>
      <xdr:rowOff>19050</xdr:rowOff>
    </xdr:from>
    <xdr:to>
      <xdr:col>8</xdr:col>
      <xdr:colOff>190500</xdr:colOff>
      <xdr:row>139</xdr:row>
      <xdr:rowOff>161925</xdr:rowOff>
    </xdr:to>
    <xdr:sp>
      <xdr:nvSpPr>
        <xdr:cNvPr id="6" name="Стрелка вниз 7"/>
        <xdr:cNvSpPr>
          <a:spLocks/>
        </xdr:cNvSpPr>
      </xdr:nvSpPr>
      <xdr:spPr>
        <a:xfrm>
          <a:off x="8172450" y="25212675"/>
          <a:ext cx="57150" cy="142875"/>
        </a:xfrm>
        <a:prstGeom prst="downArrow">
          <a:avLst>
            <a:gd name="adj" fmla="val 34000"/>
          </a:avLst>
        </a:prstGeom>
        <a:solidFill>
          <a:srgbClr val="008000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161925</xdr:colOff>
      <xdr:row>3</xdr:row>
      <xdr:rowOff>28575</xdr:rowOff>
    </xdr:from>
    <xdr:to>
      <xdr:col>13</xdr:col>
      <xdr:colOff>323850</xdr:colOff>
      <xdr:row>3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8839200" y="600075"/>
          <a:ext cx="161925" cy="161925"/>
        </a:xfrm>
        <a:prstGeom prst="down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152400</xdr:colOff>
      <xdr:row>109</xdr:row>
      <xdr:rowOff>38100</xdr:rowOff>
    </xdr:from>
    <xdr:to>
      <xdr:col>13</xdr:col>
      <xdr:colOff>314325</xdr:colOff>
      <xdr:row>109</xdr:row>
      <xdr:rowOff>171450</xdr:rowOff>
    </xdr:to>
    <xdr:sp>
      <xdr:nvSpPr>
        <xdr:cNvPr id="2" name="AutoShape 1"/>
        <xdr:cNvSpPr>
          <a:spLocks/>
        </xdr:cNvSpPr>
      </xdr:nvSpPr>
      <xdr:spPr>
        <a:xfrm>
          <a:off x="8829675" y="20802600"/>
          <a:ext cx="161925" cy="133350"/>
        </a:xfrm>
        <a:prstGeom prst="down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161925</xdr:colOff>
      <xdr:row>201</xdr:row>
      <xdr:rowOff>28575</xdr:rowOff>
    </xdr:from>
    <xdr:to>
      <xdr:col>13</xdr:col>
      <xdr:colOff>323850</xdr:colOff>
      <xdr:row>201</xdr:row>
      <xdr:rowOff>161925</xdr:rowOff>
    </xdr:to>
    <xdr:sp>
      <xdr:nvSpPr>
        <xdr:cNvPr id="3" name="AutoShape 1"/>
        <xdr:cNvSpPr>
          <a:spLocks/>
        </xdr:cNvSpPr>
      </xdr:nvSpPr>
      <xdr:spPr>
        <a:xfrm>
          <a:off x="8839200" y="38319075"/>
          <a:ext cx="161925" cy="133350"/>
        </a:xfrm>
        <a:prstGeom prst="downArrow">
          <a:avLst/>
        </a:prstGeom>
        <a:solidFill>
          <a:srgbClr val="00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2006-2017&#1075;&#1075;-&#1057;&#1087;&#1072;&#1088;&#1090;-&#1076;&#1072;%20&#1090;&#1088;&#1091;&#1076;&#1103;&#1097;&#1080;&#1093;&#1089;&#1103;\2017&#1075;&#1086;&#1076;-&#1057;&#1087;-&#1076;&#1072;%20&#1058;&#1088;-&#1093;&#1089;&#1103;\&#1056;&#1072;&#1073;&#1086;&#1095;&#1080;&#1077;%20&#1076;&#1086;&#1082;&#1091;&#1084;&#1077;&#1085;&#1090;&#1099;-17\&#1056;&#1072;&#1073;&#1086;&#1095;&#1080;&#1077;%20&#1076;&#1086;&#1082;&#1091;&#1084;&#1077;&#1085;&#1090;&#1099;-16\doc\4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sony\ABSOLUTO\ACTA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yo\Cadete%20con%20f&#243;rmula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DOKUME~1\BOSS\LOKALE~1\Temp\Tempor&#228;res%20Verzeichnis%201%20f&#252;r%202007%20Russian%20Open.zip\WJTTC%202005%20AUT\LINZ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DOKUME~1\BOSS\LOKALE~1\Temp\Tempor&#228;res%20Verzeichnis%201%20f&#252;r%202007%20Russian%20Open.zip\WJC%202006-05%20ESP\SYOC%20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DOKUME~1\BOSS\LOKALE~1\Temp\Tempor&#228;res%20Verzeichnis%201%20f&#252;r%202007%20Russian%20Open.zip\WJC%202006-08%20IND\WJC%20IND%2020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Dokumente%20und%20Einstellungen\FINK\Lokale%20Einstellungen\Temporary%20Internet%20Files\OLK28\Final%20Entires\GER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SOFT\Adm\&#1057;&#1087;&#1086;&#1088;&#1090;-&#1092;&#1080;&#1079;&#1082;&#1091;&#1083;&#1100;&#1090;&#1091;&#1088;&#1072;\17-&#1057;&#1073;&#1086;&#1088;&#1085;&#1072;&#1103;%20&#1045;&#1082;&#1072;&#1090;&#1077;&#1088;&#1080;&#1085;&#1073;&#1091;&#1088;&#1075;&#1075;&#1072;&#1079;\&#1056;&#1072;&#1073;&#1086;&#1095;&#1080;&#1077;%20&#1076;&#1086;&#1082;&#1091;&#1084;&#1077;&#1085;&#1090;&#1099;-16\doc\4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SOFT\Adm\&#1057;&#1087;&#1086;&#1088;&#1090;-&#1092;&#1080;&#1079;&#1082;&#1091;&#1083;&#1100;&#1090;&#1091;&#1088;&#1072;\17-&#1057;&#1073;&#1086;&#1088;&#1085;&#1072;&#1103;%20&#1045;&#1082;&#1072;&#1090;&#1077;&#1088;&#1080;&#1085;&#1073;&#1091;&#1088;&#1075;&#1075;&#1072;&#1079;\&#1056;&#1072;&#1073;&#1086;&#1095;&#1080;&#1077;%20&#1076;&#1086;&#1082;&#1091;&#1084;&#1077;&#1085;&#1090;&#1099;-16\sony\ABSOLUTO\ACTAS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SOFT\Adm\&#1057;&#1087;&#1086;&#1088;&#1090;-&#1092;&#1080;&#1079;&#1082;&#1091;&#1083;&#1100;&#1090;&#1091;&#1088;&#1072;\17-&#1057;&#1073;&#1086;&#1088;&#1085;&#1072;&#1103;%20&#1045;&#1082;&#1072;&#1090;&#1077;&#1088;&#1080;&#1085;&#1073;&#1091;&#1088;&#1075;&#1075;&#1072;&#1079;\&#1056;&#1072;&#1073;&#1086;&#1095;&#1080;&#1077;%20&#1076;&#1086;&#1082;&#1091;&#1084;&#1077;&#1085;&#1090;&#1099;-16\yo\Cadete%20con%20f&#243;rmulas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SOFT\Adm\&#1057;&#1087;&#1086;&#1088;&#1090;-&#1092;&#1080;&#1079;&#1082;&#1091;&#1083;&#1100;&#1090;&#1091;&#1088;&#1072;\17-&#1057;&#1073;&#1086;&#1088;&#1085;&#1072;&#1103;%20&#1045;&#1082;&#1072;&#1090;&#1077;&#1088;&#1080;&#1085;&#1073;&#1091;&#1088;&#1075;&#1075;&#1072;&#1079;\&#1056;&#1072;&#1073;&#1086;&#1095;&#1080;&#1077;%20&#1076;&#1086;&#1082;&#1091;&#1084;&#1077;&#1085;&#1090;&#1099;-16\DOKUME~1\BOSS\LOKALE~1\Temp\Tempor&#228;res%20Verzeichnis%201%20f&#252;r%202007%20Russian%20Open.zip\WJTTC%202005%20AUT\LINZ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IJ\BURGOS\indiydob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SOFT\Adm\&#1057;&#1087;&#1086;&#1088;&#1090;-&#1092;&#1080;&#1079;&#1082;&#1091;&#1083;&#1100;&#1090;&#1091;&#1088;&#1072;\17-&#1057;&#1073;&#1086;&#1088;&#1085;&#1072;&#1103;%20&#1045;&#1082;&#1072;&#1090;&#1077;&#1088;&#1080;&#1085;&#1073;&#1091;&#1088;&#1075;&#1075;&#1072;&#1079;\&#1056;&#1072;&#1073;&#1086;&#1095;&#1080;&#1077;%20&#1076;&#1086;&#1082;&#1091;&#1084;&#1077;&#1085;&#1090;&#1099;-16\DOKUME~1\BOSS\LOKALE~1\Temp\Tempor&#228;res%20Verzeichnis%201%20f&#252;r%202007%20Russian%20Open.zip\WJC%202006-05%20ESP\SYOC%2020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SOFT\Adm\&#1057;&#1087;&#1086;&#1088;&#1090;-&#1092;&#1080;&#1079;&#1082;&#1091;&#1083;&#1100;&#1090;&#1091;&#1088;&#1072;\17-&#1057;&#1073;&#1086;&#1088;&#1085;&#1072;&#1103;%20&#1045;&#1082;&#1072;&#1090;&#1077;&#1088;&#1080;&#1085;&#1073;&#1091;&#1088;&#1075;&#1075;&#1072;&#1079;\&#1056;&#1072;&#1073;&#1086;&#1095;&#1080;&#1077;%20&#1076;&#1086;&#1082;&#1091;&#1084;&#1077;&#1085;&#1090;&#1099;-16\DOKUME~1\BOSS\LOKALE~1\Temp\Tempor&#228;res%20Verzeichnis%201%20f&#252;r%202007%20Russian%20Open.zip\WJC%202006-08%20IND\WJC%20IND%2020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SOFT\Adm\&#1057;&#1087;&#1086;&#1088;&#1090;-&#1092;&#1080;&#1079;&#1082;&#1091;&#1083;&#1100;&#1090;&#1091;&#1088;&#1072;\17-&#1057;&#1073;&#1086;&#1088;&#1085;&#1072;&#1103;%20&#1045;&#1082;&#1072;&#1090;&#1077;&#1088;&#1080;&#1085;&#1073;&#1091;&#1088;&#1075;&#1075;&#1072;&#1079;\&#1056;&#1072;&#1073;&#1086;&#1095;&#1080;&#1077;%20&#1076;&#1086;&#1082;&#1091;&#1084;&#1077;&#1085;&#1090;&#1099;-16\Dokumente%20und%20Einstellungen\FINK\Lokale%20Einstellungen\Temporary%20Internet%20Files\OLK28\Final%20Entires\GE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23-05-14-&#1055;&#1083;&#1072;&#1074;&#1072;&#1085;&#1080;&#1077;-&#1090;&#1088;-&#1089;&#1103;-&#1048;&#1058;&#1054;&#1043;&#104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URGOS\ACTASind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2006-2017&#1075;&#1075;-&#1057;&#1087;&#1072;&#1088;&#1090;-&#1076;&#1072;%20&#1090;&#1088;&#1091;&#1076;&#1103;&#1097;&#1080;&#1093;&#1089;&#1103;\2017&#1075;&#1086;&#1076;-&#1057;&#1087;-&#1076;&#1072;%20&#1058;&#1088;-&#1093;&#1089;&#1103;\&#1056;&#1072;&#1073;&#1086;&#1095;&#1080;&#1077;%20&#1076;&#1086;&#1082;&#1091;&#1084;&#1077;&#1085;&#1090;&#1099;-17\&#1056;&#1072;&#1073;&#1086;&#1095;&#1080;&#1077;%20&#1076;&#1086;&#1082;&#1091;&#1084;&#1077;&#1085;&#1090;&#1099;-16\sony\ABSOLUTO\ACTA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2006-2017&#1075;&#1075;-&#1057;&#1087;&#1072;&#1088;&#1090;-&#1076;&#1072;%20&#1090;&#1088;&#1091;&#1076;&#1103;&#1097;&#1080;&#1093;&#1089;&#1103;\2017&#1075;&#1086;&#1076;-&#1057;&#1087;-&#1076;&#1072;%20&#1058;&#1088;-&#1093;&#1089;&#1103;\&#1056;&#1072;&#1073;&#1086;&#1095;&#1080;&#1077;%20&#1076;&#1086;&#1082;&#1091;&#1084;&#1077;&#1085;&#1090;&#1099;-17\&#1056;&#1072;&#1073;&#1086;&#1095;&#1080;&#1077;%20&#1076;&#1086;&#1082;&#1091;&#1084;&#1077;&#1085;&#1090;&#1099;-16\yo\Cadete%20con%20f&#243;rmul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COPAREY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3-03-04-&#1053;%20&#1090;&#1077;&#1085;&#1085;&#1080;&#1089;-&#1048;&#1058;&#1054;&#1043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PPSOFT\Adm\&#1057;&#1087;&#1086;&#1088;&#1090;-&#1092;&#1080;&#1079;&#1082;&#1091;&#1083;&#1100;&#1090;&#1091;&#1088;&#1072;\17-&#1057;&#1073;&#1086;&#1088;&#1085;&#1072;&#1103;%20&#1045;&#1082;&#1072;&#1090;&#1077;&#1088;&#1080;&#1085;&#1073;&#1091;&#1088;&#1075;&#1075;&#1072;&#1079;\&#1056;&#1072;&#1073;&#1086;&#1095;&#1080;&#1077;%20&#1076;&#1086;&#1082;&#1091;&#1084;&#1077;&#1085;&#1090;&#1099;-16\16-03-26-&#1053;&#1072;&#1089;&#1090;.&#1090;&#1077;&#1085;&#1085;&#1080;&#1089;%20&#1090;&#1088;&#1091;&#1076;&#1103;&#1097;&#1080;&#1093;&#1089;&#1103;%202016+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ilcheva\AppData\Local\Microsoft\Windows\Temporary%20Internet%20Files\Content.Outlook\P0BO3N6F\doc\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EQU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B"/>
      <sheetName val="U18_boys"/>
      <sheetName val="U18_girls"/>
      <sheetName val="ASS"/>
      <sheetName val="TT"/>
      <sheetName val="JG"/>
      <sheetName val="JBD"/>
      <sheetName val="JGD"/>
      <sheetName val="JXD"/>
      <sheetName val="JB (PRES)"/>
      <sheetName val="JG (PRES)"/>
      <sheetName val="BT1"/>
      <sheetName val="GT1"/>
      <sheetName val="BT2"/>
      <sheetName val="GT2"/>
      <sheetName val="TEAMS"/>
      <sheetName val="BTDet"/>
      <sheetName val="GTDet"/>
      <sheetName val="JBS2"/>
      <sheetName val="JGS2"/>
      <sheetName val="JBS1"/>
      <sheetName val="JGS1"/>
      <sheetName val="BDko"/>
      <sheetName val="GDko"/>
      <sheetName val="XDko"/>
      <sheetName val="Seeding List"/>
      <sheetName val="DRAW"/>
      <sheetName val="DRAW2"/>
      <sheetName val="Tabla"/>
      <sheetName val="Tabla (2)"/>
      <sheetName val="JBSDraw"/>
      <sheetName val="JGSDraw"/>
      <sheetName val="JBSDraw1"/>
      <sheetName val="JGSDraw1"/>
      <sheetName val="JB (SORTED)"/>
      <sheetName val="JG (SORTED)"/>
      <sheetName val="JBD (SORTED)"/>
      <sheetName val="JBDDraw"/>
      <sheetName val="JGD (SORTED)"/>
      <sheetName val="JGDDraw"/>
      <sheetName val="JXD (SORTED)"/>
      <sheetName val="JXDDraw"/>
    </sheetNames>
    <sheetDataSet>
      <sheetData sheetId="0">
        <row r="1">
          <cell r="A1" t="str">
            <v>Nr</v>
          </cell>
          <cell r="B1" t="str">
            <v>NAME</v>
          </cell>
          <cell r="C1" t="str">
            <v>ASS</v>
          </cell>
          <cell r="D1" t="str">
            <v>Rk Points</v>
          </cell>
        </row>
        <row r="2">
          <cell r="A2">
            <v>1</v>
          </cell>
          <cell r="B2" t="str">
            <v>CARTER Trent</v>
          </cell>
          <cell r="C2" t="str">
            <v>AUS</v>
          </cell>
          <cell r="D2">
            <v>375</v>
          </cell>
          <cell r="E2">
            <v>32762</v>
          </cell>
        </row>
        <row r="3">
          <cell r="A3">
            <v>2</v>
          </cell>
          <cell r="B3" t="str">
            <v>DAVIS Kyle</v>
          </cell>
          <cell r="C3" t="str">
            <v>AUS</v>
          </cell>
          <cell r="D3">
            <v>510</v>
          </cell>
          <cell r="E3">
            <v>32526</v>
          </cell>
        </row>
        <row r="4">
          <cell r="A4">
            <v>3</v>
          </cell>
          <cell r="B4" t="str">
            <v>FRANK Robert</v>
          </cell>
          <cell r="C4" t="str">
            <v>AUS</v>
          </cell>
          <cell r="D4">
            <v>323</v>
          </cell>
          <cell r="E4">
            <v>32895</v>
          </cell>
        </row>
        <row r="5">
          <cell r="A5">
            <v>4</v>
          </cell>
          <cell r="B5" t="str">
            <v>SHIH Andy</v>
          </cell>
          <cell r="C5" t="str">
            <v>AUS</v>
          </cell>
          <cell r="D5">
            <v>335</v>
          </cell>
          <cell r="E5">
            <v>31911</v>
          </cell>
        </row>
        <row r="6">
          <cell r="A6">
            <v>5</v>
          </cell>
          <cell r="B6" t="str">
            <v>FEGERL Stefan</v>
          </cell>
          <cell r="C6" t="str">
            <v>AUT</v>
          </cell>
          <cell r="D6">
            <v>560</v>
          </cell>
          <cell r="E6">
            <v>32398</v>
          </cell>
        </row>
        <row r="7">
          <cell r="A7">
            <v>6</v>
          </cell>
          <cell r="B7" t="str">
            <v>FENG Xiaoquan</v>
          </cell>
          <cell r="C7" t="str">
            <v>AUT</v>
          </cell>
          <cell r="D7">
            <v>974</v>
          </cell>
          <cell r="E7">
            <v>31814</v>
          </cell>
        </row>
        <row r="8">
          <cell r="A8">
            <v>7</v>
          </cell>
          <cell r="B8" t="str">
            <v>KOVAC Boris</v>
          </cell>
          <cell r="C8" t="str">
            <v>AUT</v>
          </cell>
          <cell r="E8">
            <v>32581</v>
          </cell>
        </row>
        <row r="9">
          <cell r="A9">
            <v>8</v>
          </cell>
          <cell r="B9" t="str">
            <v>PROBST Thomas</v>
          </cell>
          <cell r="C9" t="str">
            <v>AUT</v>
          </cell>
          <cell r="D9">
            <v>322</v>
          </cell>
          <cell r="E9">
            <v>32040</v>
          </cell>
        </row>
        <row r="10">
          <cell r="A10">
            <v>9</v>
          </cell>
          <cell r="B10" t="str">
            <v>STORF Martin</v>
          </cell>
          <cell r="C10" t="str">
            <v>AUT</v>
          </cell>
          <cell r="E10">
            <v>32785</v>
          </cell>
        </row>
        <row r="11">
          <cell r="A11">
            <v>10</v>
          </cell>
          <cell r="B11" t="str">
            <v>ULBING Sebastian</v>
          </cell>
          <cell r="C11" t="str">
            <v>AUT</v>
          </cell>
          <cell r="E11">
            <v>31794</v>
          </cell>
        </row>
        <row r="12">
          <cell r="A12">
            <v>11</v>
          </cell>
          <cell r="B12" t="str">
            <v>DAVIDOVICH Dmitry</v>
          </cell>
          <cell r="C12" t="str">
            <v>BLR</v>
          </cell>
          <cell r="D12">
            <v>635</v>
          </cell>
          <cell r="E12">
            <v>31966</v>
          </cell>
        </row>
        <row r="13">
          <cell r="A13">
            <v>12</v>
          </cell>
          <cell r="B13" t="str">
            <v>BALTRUSHKA Dzmitry</v>
          </cell>
          <cell r="C13" t="str">
            <v>BLR</v>
          </cell>
          <cell r="D13">
            <v>560</v>
          </cell>
          <cell r="E13">
            <v>32152</v>
          </cell>
        </row>
        <row r="14">
          <cell r="A14">
            <v>13</v>
          </cell>
          <cell r="B14" t="str">
            <v>BERGAMINI Guilherme</v>
          </cell>
          <cell r="C14" t="str">
            <v>BRA</v>
          </cell>
          <cell r="D14">
            <v>348</v>
          </cell>
          <cell r="E14">
            <v>32354</v>
          </cell>
        </row>
        <row r="15">
          <cell r="A15">
            <v>14</v>
          </cell>
          <cell r="B15" t="str">
            <v>CARVALHO Efraim</v>
          </cell>
          <cell r="C15" t="str">
            <v>BRA</v>
          </cell>
          <cell r="D15">
            <v>673</v>
          </cell>
          <cell r="E15">
            <v>32172</v>
          </cell>
        </row>
        <row r="16">
          <cell r="A16">
            <v>15</v>
          </cell>
          <cell r="B16" t="str">
            <v>KOJIMA Ricardo</v>
          </cell>
          <cell r="C16" t="str">
            <v>BRA</v>
          </cell>
          <cell r="D16">
            <v>485</v>
          </cell>
          <cell r="E16">
            <v>32294</v>
          </cell>
        </row>
        <row r="17">
          <cell r="A17">
            <v>16</v>
          </cell>
          <cell r="B17" t="str">
            <v>MANCINI Eric</v>
          </cell>
          <cell r="C17" t="str">
            <v>BRA</v>
          </cell>
          <cell r="D17">
            <v>300</v>
          </cell>
          <cell r="E17">
            <v>32639</v>
          </cell>
        </row>
        <row r="18">
          <cell r="A18">
            <v>17</v>
          </cell>
          <cell r="B18" t="str">
            <v>GUO Peng</v>
          </cell>
          <cell r="C18" t="str">
            <v>CAN</v>
          </cell>
          <cell r="D18">
            <v>519</v>
          </cell>
          <cell r="E18">
            <v>32067</v>
          </cell>
        </row>
        <row r="19">
          <cell r="A19">
            <v>18</v>
          </cell>
          <cell r="B19" t="str">
            <v>HINSE Pierre-Luc</v>
          </cell>
          <cell r="C19" t="str">
            <v>CAN</v>
          </cell>
          <cell r="D19">
            <v>576</v>
          </cell>
          <cell r="E19">
            <v>32027</v>
          </cell>
        </row>
        <row r="20">
          <cell r="A20">
            <v>19</v>
          </cell>
          <cell r="B20" t="str">
            <v>HO Andre</v>
          </cell>
          <cell r="C20" t="str">
            <v>CAN</v>
          </cell>
          <cell r="E20">
            <v>33705</v>
          </cell>
        </row>
        <row r="21">
          <cell r="A21">
            <v>20</v>
          </cell>
          <cell r="B21" t="str">
            <v>MICHAUD Bryan</v>
          </cell>
          <cell r="C21" t="str">
            <v>CAN</v>
          </cell>
          <cell r="E21">
            <v>33028</v>
          </cell>
        </row>
        <row r="22">
          <cell r="A22">
            <v>21</v>
          </cell>
          <cell r="B22" t="str">
            <v>CARLIER Andres</v>
          </cell>
          <cell r="C22" t="str">
            <v>CHI</v>
          </cell>
          <cell r="D22">
            <v>482</v>
          </cell>
          <cell r="E22">
            <v>32121</v>
          </cell>
        </row>
        <row r="23">
          <cell r="A23">
            <v>22</v>
          </cell>
          <cell r="B23" t="str">
            <v>CORTES Andres</v>
          </cell>
          <cell r="C23" t="str">
            <v>CHI</v>
          </cell>
          <cell r="D23">
            <v>599</v>
          </cell>
          <cell r="E23">
            <v>31991</v>
          </cell>
        </row>
        <row r="24">
          <cell r="A24">
            <v>23</v>
          </cell>
          <cell r="B24" t="str">
            <v>LEVIS Bruno</v>
          </cell>
          <cell r="C24" t="str">
            <v>CHI</v>
          </cell>
          <cell r="D24">
            <v>310</v>
          </cell>
          <cell r="E24">
            <v>32438</v>
          </cell>
        </row>
        <row r="25">
          <cell r="A25">
            <v>24</v>
          </cell>
          <cell r="B25" t="str">
            <v>UBILLA Nicolas</v>
          </cell>
          <cell r="C25" t="str">
            <v>CHI</v>
          </cell>
          <cell r="D25">
            <v>191</v>
          </cell>
          <cell r="E25">
            <v>32325</v>
          </cell>
        </row>
        <row r="26">
          <cell r="A26">
            <v>25</v>
          </cell>
          <cell r="B26" t="str">
            <v>FANG Li</v>
          </cell>
          <cell r="C26" t="str">
            <v>CHN</v>
          </cell>
          <cell r="E26">
            <v>32364</v>
          </cell>
        </row>
        <row r="27">
          <cell r="A27">
            <v>26</v>
          </cell>
          <cell r="B27" t="str">
            <v>LIU Miao</v>
          </cell>
          <cell r="C27" t="str">
            <v>CHN</v>
          </cell>
          <cell r="D27">
            <v>1043</v>
          </cell>
          <cell r="E27">
            <v>33255</v>
          </cell>
        </row>
        <row r="28">
          <cell r="A28">
            <v>27</v>
          </cell>
          <cell r="B28" t="str">
            <v>SHI Lei</v>
          </cell>
          <cell r="C28" t="str">
            <v>CHN</v>
          </cell>
          <cell r="E28">
            <v>32189</v>
          </cell>
        </row>
        <row r="29">
          <cell r="A29">
            <v>28</v>
          </cell>
          <cell r="B29" t="str">
            <v>YANG Ce</v>
          </cell>
          <cell r="C29" t="str">
            <v>CHN</v>
          </cell>
          <cell r="E29">
            <v>32527</v>
          </cell>
        </row>
        <row r="30">
          <cell r="A30">
            <v>29</v>
          </cell>
          <cell r="B30" t="str">
            <v>CHIANG Hung-Chieh</v>
          </cell>
          <cell r="C30" t="str">
            <v>TPE</v>
          </cell>
          <cell r="D30">
            <v>1189</v>
          </cell>
          <cell r="E30">
            <v>32561</v>
          </cell>
        </row>
        <row r="31">
          <cell r="A31">
            <v>30</v>
          </cell>
          <cell r="B31" t="str">
            <v>CHOU Yuan-Chieh</v>
          </cell>
          <cell r="C31" t="str">
            <v>TPE</v>
          </cell>
          <cell r="E31">
            <v>32432</v>
          </cell>
        </row>
        <row r="32">
          <cell r="A32">
            <v>31</v>
          </cell>
          <cell r="B32" t="str">
            <v>HUANG Sheng-Sheng</v>
          </cell>
          <cell r="C32" t="str">
            <v>TPE</v>
          </cell>
          <cell r="D32">
            <v>913</v>
          </cell>
          <cell r="E32">
            <v>32076</v>
          </cell>
        </row>
        <row r="33">
          <cell r="A33">
            <v>32</v>
          </cell>
          <cell r="B33" t="str">
            <v>SHEN Chi-Min</v>
          </cell>
          <cell r="C33" t="str">
            <v>TPE</v>
          </cell>
          <cell r="D33">
            <v>992</v>
          </cell>
          <cell r="E33">
            <v>32199</v>
          </cell>
        </row>
        <row r="34">
          <cell r="A34">
            <v>33</v>
          </cell>
          <cell r="B34" t="str">
            <v>KOLAREK Tomislav</v>
          </cell>
          <cell r="C34" t="str">
            <v>HRV</v>
          </cell>
          <cell r="D34">
            <v>923</v>
          </cell>
          <cell r="E34">
            <v>32414</v>
          </cell>
        </row>
        <row r="35">
          <cell r="A35">
            <v>34</v>
          </cell>
          <cell r="B35" t="str">
            <v>KOVAC Borna</v>
          </cell>
          <cell r="C35" t="str">
            <v>HRV</v>
          </cell>
          <cell r="E35">
            <v>33295</v>
          </cell>
        </row>
        <row r="36">
          <cell r="A36">
            <v>35</v>
          </cell>
          <cell r="B36" t="str">
            <v>JANCARIK Lubomir</v>
          </cell>
          <cell r="C36" t="str">
            <v>CZE</v>
          </cell>
          <cell r="D36">
            <v>814</v>
          </cell>
          <cell r="E36">
            <v>32006</v>
          </cell>
        </row>
        <row r="37">
          <cell r="A37">
            <v>36</v>
          </cell>
          <cell r="B37" t="str">
            <v>SCHWARZER Antonin</v>
          </cell>
          <cell r="C37" t="str">
            <v>CZE</v>
          </cell>
          <cell r="D37">
            <v>548</v>
          </cell>
          <cell r="E37">
            <v>32526</v>
          </cell>
        </row>
        <row r="38">
          <cell r="A38">
            <v>37</v>
          </cell>
          <cell r="B38" t="str">
            <v>EL-SOBKY Mohamed Tarek</v>
          </cell>
          <cell r="C38" t="str">
            <v>EGY</v>
          </cell>
          <cell r="D38">
            <v>364</v>
          </cell>
          <cell r="E38">
            <v>32962</v>
          </cell>
        </row>
        <row r="39">
          <cell r="A39">
            <v>38</v>
          </cell>
          <cell r="B39" t="str">
            <v>SONBOL Islam</v>
          </cell>
          <cell r="C39" t="str">
            <v>EGY</v>
          </cell>
          <cell r="D39">
            <v>578</v>
          </cell>
          <cell r="E39">
            <v>31778</v>
          </cell>
        </row>
        <row r="40">
          <cell r="A40">
            <v>39</v>
          </cell>
          <cell r="B40" t="str">
            <v>ELBEIALI Mohamed</v>
          </cell>
          <cell r="C40" t="str">
            <v>EGY</v>
          </cell>
          <cell r="E40">
            <v>32326</v>
          </cell>
        </row>
        <row r="41">
          <cell r="A41">
            <v>40</v>
          </cell>
          <cell r="B41" t="str">
            <v>SALEH Mohamed Aly</v>
          </cell>
          <cell r="C41" t="str">
            <v>EGY</v>
          </cell>
          <cell r="D41">
            <v>472</v>
          </cell>
          <cell r="E41">
            <v>32366</v>
          </cell>
        </row>
        <row r="42">
          <cell r="A42">
            <v>41</v>
          </cell>
          <cell r="B42" t="str">
            <v>DRINKHALL Paul</v>
          </cell>
          <cell r="C42" t="str">
            <v>ENG</v>
          </cell>
          <cell r="D42">
            <v>840</v>
          </cell>
          <cell r="E42">
            <v>32889</v>
          </cell>
        </row>
        <row r="43">
          <cell r="A43">
            <v>42</v>
          </cell>
          <cell r="B43" t="str">
            <v>KNIGHT Darius</v>
          </cell>
          <cell r="C43" t="str">
            <v>ENG</v>
          </cell>
          <cell r="D43">
            <v>755</v>
          </cell>
          <cell r="E43">
            <v>32926</v>
          </cell>
        </row>
        <row r="44">
          <cell r="A44">
            <v>43</v>
          </cell>
          <cell r="B44" t="str">
            <v>REED Daniel</v>
          </cell>
          <cell r="C44" t="str">
            <v>ENG</v>
          </cell>
          <cell r="D44">
            <v>349</v>
          </cell>
          <cell r="E44">
            <v>32847</v>
          </cell>
        </row>
        <row r="45">
          <cell r="A45">
            <v>44</v>
          </cell>
          <cell r="B45" t="str">
            <v>MARTIN Francisco</v>
          </cell>
          <cell r="C45" t="str">
            <v>ESP</v>
          </cell>
          <cell r="D45">
            <v>582</v>
          </cell>
        </row>
        <row r="46">
          <cell r="A46">
            <v>45</v>
          </cell>
          <cell r="B46" t="str">
            <v>BAUBET Vincent</v>
          </cell>
          <cell r="C46" t="str">
            <v>FRA</v>
          </cell>
          <cell r="D46">
            <v>638</v>
          </cell>
          <cell r="E46">
            <v>32831</v>
          </cell>
        </row>
        <row r="47">
          <cell r="A47">
            <v>46</v>
          </cell>
          <cell r="B47" t="str">
            <v>LEBESSON Emmanuel</v>
          </cell>
          <cell r="C47" t="str">
            <v>FRA</v>
          </cell>
          <cell r="D47">
            <v>874</v>
          </cell>
          <cell r="E47">
            <v>32257</v>
          </cell>
        </row>
        <row r="48">
          <cell r="A48">
            <v>47</v>
          </cell>
          <cell r="B48" t="str">
            <v>MATTENET Adrien</v>
          </cell>
          <cell r="C48" t="str">
            <v>FRA</v>
          </cell>
          <cell r="D48">
            <v>624</v>
          </cell>
          <cell r="E48">
            <v>32065</v>
          </cell>
        </row>
        <row r="49">
          <cell r="A49">
            <v>48</v>
          </cell>
          <cell r="B49" t="str">
            <v>SALIFOU Abdel-Kader</v>
          </cell>
          <cell r="C49" t="str">
            <v>FRA</v>
          </cell>
          <cell r="D49">
            <v>716</v>
          </cell>
          <cell r="E49">
            <v>32849</v>
          </cell>
        </row>
        <row r="50">
          <cell r="A50">
            <v>49</v>
          </cell>
          <cell r="B50" t="str">
            <v>BAUM Patrick</v>
          </cell>
          <cell r="C50" t="str">
            <v>GER</v>
          </cell>
          <cell r="D50">
            <v>1131</v>
          </cell>
          <cell r="E50">
            <v>31951</v>
          </cell>
        </row>
        <row r="51">
          <cell r="A51">
            <v>50</v>
          </cell>
          <cell r="B51" t="str">
            <v>FILUS Ruwen</v>
          </cell>
          <cell r="C51" t="str">
            <v>GER</v>
          </cell>
          <cell r="D51">
            <v>994</v>
          </cell>
          <cell r="E51">
            <v>32187</v>
          </cell>
        </row>
        <row r="52">
          <cell r="A52">
            <v>51</v>
          </cell>
          <cell r="B52" t="str">
            <v>MENGEL Steffen</v>
          </cell>
          <cell r="C52" t="str">
            <v>GER</v>
          </cell>
          <cell r="D52">
            <v>836</v>
          </cell>
          <cell r="E52">
            <v>32357</v>
          </cell>
        </row>
        <row r="53">
          <cell r="A53">
            <v>52</v>
          </cell>
          <cell r="B53" t="str">
            <v>OVTCHAROV Dimitrij</v>
          </cell>
          <cell r="C53" t="str">
            <v>GER</v>
          </cell>
          <cell r="D53">
            <v>1217</v>
          </cell>
          <cell r="E53">
            <v>32388</v>
          </cell>
        </row>
        <row r="54">
          <cell r="A54">
            <v>53</v>
          </cell>
          <cell r="B54" t="str">
            <v>NAGY Krisztian</v>
          </cell>
          <cell r="C54" t="str">
            <v>HUN</v>
          </cell>
          <cell r="D54">
            <v>642</v>
          </cell>
          <cell r="E54">
            <v>32642</v>
          </cell>
        </row>
        <row r="55">
          <cell r="A55">
            <v>54</v>
          </cell>
          <cell r="B55" t="str">
            <v>ZOMBORI David</v>
          </cell>
          <cell r="C55" t="str">
            <v>HUN</v>
          </cell>
          <cell r="D55">
            <v>676</v>
          </cell>
          <cell r="E55">
            <v>32337</v>
          </cell>
        </row>
        <row r="56">
          <cell r="A56">
            <v>55</v>
          </cell>
          <cell r="B56" t="str">
            <v>RAVICHANDRAN Abishek</v>
          </cell>
          <cell r="C56" t="str">
            <v>IND</v>
          </cell>
          <cell r="D56">
            <v>645</v>
          </cell>
          <cell r="E56">
            <v>32140</v>
          </cell>
        </row>
        <row r="57">
          <cell r="A57">
            <v>56</v>
          </cell>
          <cell r="B57" t="str">
            <v>KOPARKAR Aniket Vinayak</v>
          </cell>
          <cell r="C57" t="str">
            <v>IND</v>
          </cell>
          <cell r="D57">
            <v>514</v>
          </cell>
          <cell r="E57">
            <v>32455</v>
          </cell>
        </row>
        <row r="58">
          <cell r="A58">
            <v>57</v>
          </cell>
          <cell r="B58" t="str">
            <v>SARKAR Soumyajit</v>
          </cell>
          <cell r="C58" t="str">
            <v>IND</v>
          </cell>
          <cell r="D58">
            <v>605</v>
          </cell>
          <cell r="E58">
            <v>33243</v>
          </cell>
        </row>
        <row r="59">
          <cell r="A59">
            <v>58</v>
          </cell>
          <cell r="B59" t="str">
            <v>REDINI Alberto</v>
          </cell>
          <cell r="C59" t="str">
            <v>ITA</v>
          </cell>
          <cell r="D59">
            <v>580</v>
          </cell>
          <cell r="E59">
            <v>32365</v>
          </cell>
        </row>
        <row r="60">
          <cell r="A60">
            <v>59</v>
          </cell>
          <cell r="B60" t="str">
            <v>STOYANOV Niagol</v>
          </cell>
          <cell r="C60" t="str">
            <v>ITA</v>
          </cell>
          <cell r="D60">
            <v>831</v>
          </cell>
          <cell r="E60">
            <v>31928</v>
          </cell>
        </row>
        <row r="61">
          <cell r="A61">
            <v>60</v>
          </cell>
          <cell r="B61" t="str">
            <v>KISHIKAWA Seiya</v>
          </cell>
          <cell r="C61" t="str">
            <v>JPN</v>
          </cell>
          <cell r="D61">
            <v>1400</v>
          </cell>
          <cell r="E61">
            <v>31918</v>
          </cell>
        </row>
        <row r="62">
          <cell r="A62">
            <v>61</v>
          </cell>
          <cell r="B62" t="str">
            <v>MIZUTANI Jun</v>
          </cell>
          <cell r="C62" t="str">
            <v>JPN</v>
          </cell>
          <cell r="D62">
            <v>1515</v>
          </cell>
          <cell r="E62">
            <v>32668</v>
          </cell>
        </row>
        <row r="63">
          <cell r="A63">
            <v>62</v>
          </cell>
          <cell r="B63" t="str">
            <v>OYA Hidetoshi</v>
          </cell>
          <cell r="C63" t="str">
            <v>JPN</v>
          </cell>
          <cell r="D63">
            <v>951</v>
          </cell>
          <cell r="E63">
            <v>32365</v>
          </cell>
        </row>
        <row r="64">
          <cell r="A64">
            <v>63</v>
          </cell>
          <cell r="B64" t="str">
            <v>TAKAKIWA Taku</v>
          </cell>
          <cell r="C64" t="str">
            <v>JPN</v>
          </cell>
          <cell r="D64">
            <v>1172</v>
          </cell>
          <cell r="E64">
            <v>32415</v>
          </cell>
        </row>
        <row r="65">
          <cell r="A65">
            <v>64</v>
          </cell>
          <cell r="B65" t="str">
            <v>HAN Ji Min</v>
          </cell>
          <cell r="C65" t="str">
            <v>KOR</v>
          </cell>
          <cell r="D65">
            <v>642</v>
          </cell>
          <cell r="E65">
            <v>32509</v>
          </cell>
        </row>
        <row r="66">
          <cell r="A66">
            <v>65</v>
          </cell>
          <cell r="B66" t="str">
            <v>KANG Dong Hoon</v>
          </cell>
          <cell r="C66" t="str">
            <v>KOR</v>
          </cell>
          <cell r="D66">
            <v>1005</v>
          </cell>
          <cell r="E66">
            <v>32107</v>
          </cell>
        </row>
        <row r="67">
          <cell r="A67">
            <v>66</v>
          </cell>
          <cell r="B67" t="str">
            <v>KIM Gang Woog</v>
          </cell>
          <cell r="C67" t="str">
            <v>KOR</v>
          </cell>
          <cell r="D67">
            <v>564</v>
          </cell>
          <cell r="E67">
            <v>32651</v>
          </cell>
        </row>
        <row r="68">
          <cell r="A68">
            <v>67</v>
          </cell>
          <cell r="B68" t="str">
            <v>LEE Jinkwon</v>
          </cell>
          <cell r="C68" t="str">
            <v>KOR</v>
          </cell>
          <cell r="D68">
            <v>1386</v>
          </cell>
          <cell r="E68">
            <v>32084</v>
          </cell>
        </row>
        <row r="69">
          <cell r="A69">
            <v>68</v>
          </cell>
          <cell r="B69" t="str">
            <v>KINTZELE Laurent</v>
          </cell>
          <cell r="C69" t="str">
            <v>LUX</v>
          </cell>
          <cell r="E69">
            <v>32915</v>
          </cell>
        </row>
        <row r="70">
          <cell r="A70">
            <v>69</v>
          </cell>
          <cell r="B70" t="str">
            <v>MICHELY Gilles</v>
          </cell>
          <cell r="C70" t="str">
            <v>LUX</v>
          </cell>
          <cell r="D70">
            <v>625</v>
          </cell>
          <cell r="E70">
            <v>32451</v>
          </cell>
        </row>
        <row r="71">
          <cell r="A71">
            <v>70</v>
          </cell>
          <cell r="B71" t="str">
            <v>BEDNARKIEWICZ Bartosz</v>
          </cell>
          <cell r="C71" t="str">
            <v>POL</v>
          </cell>
          <cell r="D71">
            <v>491</v>
          </cell>
          <cell r="E71">
            <v>32577</v>
          </cell>
        </row>
        <row r="72">
          <cell r="A72">
            <v>71</v>
          </cell>
          <cell r="B72" t="str">
            <v>MALICKI Szymon</v>
          </cell>
          <cell r="C72" t="str">
            <v>POL</v>
          </cell>
          <cell r="D72">
            <v>711</v>
          </cell>
          <cell r="E72">
            <v>32497</v>
          </cell>
        </row>
        <row r="73">
          <cell r="A73">
            <v>72</v>
          </cell>
          <cell r="B73" t="str">
            <v>SZARMACH Bartosz</v>
          </cell>
          <cell r="C73" t="str">
            <v>POL</v>
          </cell>
          <cell r="D73">
            <v>715</v>
          </cell>
          <cell r="E73">
            <v>32090</v>
          </cell>
        </row>
        <row r="74">
          <cell r="A74">
            <v>73</v>
          </cell>
          <cell r="B74" t="str">
            <v>SZARMACH Karol</v>
          </cell>
          <cell r="C74" t="str">
            <v>POL</v>
          </cell>
          <cell r="D74">
            <v>597</v>
          </cell>
          <cell r="E74">
            <v>32090</v>
          </cell>
        </row>
        <row r="75">
          <cell r="A75">
            <v>74</v>
          </cell>
          <cell r="B75" t="str">
            <v>FREITAS Marcos</v>
          </cell>
          <cell r="C75" t="str">
            <v>POR</v>
          </cell>
          <cell r="D75">
            <v>1098</v>
          </cell>
          <cell r="E75">
            <v>32241</v>
          </cell>
        </row>
        <row r="76">
          <cell r="A76">
            <v>75</v>
          </cell>
          <cell r="B76" t="str">
            <v>GOLOVANOV Stanislav</v>
          </cell>
          <cell r="C76" t="str">
            <v>RUS</v>
          </cell>
          <cell r="D76">
            <v>785</v>
          </cell>
          <cell r="E76">
            <v>32409</v>
          </cell>
        </row>
        <row r="77">
          <cell r="A77">
            <v>76</v>
          </cell>
          <cell r="B77" t="str">
            <v>PAYKOV Mikhail</v>
          </cell>
          <cell r="C77" t="str">
            <v>RUS</v>
          </cell>
          <cell r="D77">
            <v>602</v>
          </cell>
          <cell r="E77">
            <v>32720</v>
          </cell>
        </row>
        <row r="78">
          <cell r="A78">
            <v>77</v>
          </cell>
          <cell r="B78" t="str">
            <v>SKACHKOV Kirill</v>
          </cell>
          <cell r="C78" t="str">
            <v>RUS</v>
          </cell>
          <cell r="D78">
            <v>929</v>
          </cell>
          <cell r="E78">
            <v>31995</v>
          </cell>
        </row>
        <row r="79">
          <cell r="A79">
            <v>78</v>
          </cell>
          <cell r="B79" t="str">
            <v>UTOCHKIN Artem</v>
          </cell>
          <cell r="C79" t="str">
            <v>RUS</v>
          </cell>
          <cell r="D79">
            <v>630</v>
          </cell>
          <cell r="E79">
            <v>32603</v>
          </cell>
        </row>
        <row r="80">
          <cell r="A80">
            <v>79</v>
          </cell>
          <cell r="B80" t="str">
            <v>BORCIC Dorde</v>
          </cell>
          <cell r="C80" t="str">
            <v>SCG</v>
          </cell>
          <cell r="D80">
            <v>416</v>
          </cell>
          <cell r="E80">
            <v>32112</v>
          </cell>
        </row>
        <row r="81">
          <cell r="A81">
            <v>80</v>
          </cell>
          <cell r="B81" t="str">
            <v>GORDIC Uros</v>
          </cell>
          <cell r="C81" t="str">
            <v>SCG</v>
          </cell>
          <cell r="D81">
            <v>448</v>
          </cell>
          <cell r="E81">
            <v>32268</v>
          </cell>
        </row>
        <row r="82">
          <cell r="A82">
            <v>81</v>
          </cell>
          <cell r="B82" t="str">
            <v>JEVTOVIC Marko</v>
          </cell>
          <cell r="C82" t="str">
            <v>SCG</v>
          </cell>
          <cell r="D82">
            <v>887</v>
          </cell>
          <cell r="E82">
            <v>31782</v>
          </cell>
        </row>
        <row r="83">
          <cell r="A83">
            <v>82</v>
          </cell>
          <cell r="B83" t="str">
            <v>PETE Zolt</v>
          </cell>
          <cell r="C83" t="str">
            <v>SCG</v>
          </cell>
          <cell r="D83">
            <v>901</v>
          </cell>
          <cell r="E83">
            <v>32111</v>
          </cell>
        </row>
        <row r="84">
          <cell r="A84">
            <v>83</v>
          </cell>
          <cell r="B84" t="str">
            <v>ABRAHAMS Luke</v>
          </cell>
          <cell r="C84" t="str">
            <v>RSA</v>
          </cell>
          <cell r="D84">
            <v>251</v>
          </cell>
          <cell r="E84">
            <v>32328</v>
          </cell>
        </row>
        <row r="85">
          <cell r="A85">
            <v>84</v>
          </cell>
          <cell r="B85" t="str">
            <v>COGILL Theo</v>
          </cell>
          <cell r="C85" t="str">
            <v>RSA</v>
          </cell>
          <cell r="D85">
            <v>391</v>
          </cell>
          <cell r="E85">
            <v>31831</v>
          </cell>
        </row>
        <row r="86">
          <cell r="A86">
            <v>85</v>
          </cell>
          <cell r="B86" t="str">
            <v>LINGEVELDT Theo</v>
          </cell>
          <cell r="C86" t="str">
            <v>RSA</v>
          </cell>
          <cell r="E86">
            <v>31855</v>
          </cell>
        </row>
        <row r="87">
          <cell r="A87">
            <v>86</v>
          </cell>
          <cell r="B87" t="str">
            <v>AKERSTROM Fabian</v>
          </cell>
          <cell r="C87" t="str">
            <v>SWE</v>
          </cell>
          <cell r="D87">
            <v>732</v>
          </cell>
          <cell r="E87">
            <v>32491</v>
          </cell>
        </row>
        <row r="88">
          <cell r="A88">
            <v>87</v>
          </cell>
          <cell r="B88" t="str">
            <v>RAMSTRAND Tomas</v>
          </cell>
          <cell r="C88" t="str">
            <v>SWE</v>
          </cell>
          <cell r="D88">
            <v>553</v>
          </cell>
          <cell r="E88">
            <v>31796</v>
          </cell>
        </row>
        <row r="89">
          <cell r="A89">
            <v>88</v>
          </cell>
          <cell r="B89" t="str">
            <v>AVCI Safa</v>
          </cell>
          <cell r="C89" t="str">
            <v>TUR</v>
          </cell>
          <cell r="D89">
            <v>800</v>
          </cell>
          <cell r="E89">
            <v>31995</v>
          </cell>
        </row>
        <row r="90">
          <cell r="A90">
            <v>89</v>
          </cell>
          <cell r="B90" t="str">
            <v>DOGAN Hasan</v>
          </cell>
          <cell r="C90" t="str">
            <v>TUR</v>
          </cell>
        </row>
        <row r="91">
          <cell r="A91">
            <v>90</v>
          </cell>
          <cell r="B91" t="str">
            <v>JIANG Pengfei</v>
          </cell>
          <cell r="C91" t="str">
            <v>TUR</v>
          </cell>
          <cell r="D91">
            <v>774</v>
          </cell>
          <cell r="E91">
            <v>32569</v>
          </cell>
        </row>
        <row r="92">
          <cell r="A92">
            <v>91</v>
          </cell>
          <cell r="B92" t="str">
            <v>MENGE Gencay</v>
          </cell>
          <cell r="C92" t="str">
            <v>TUR</v>
          </cell>
          <cell r="D92">
            <v>553</v>
          </cell>
          <cell r="E92">
            <v>32616</v>
          </cell>
        </row>
        <row r="93">
          <cell r="A93">
            <v>92</v>
          </cell>
          <cell r="B93" t="str">
            <v>DIDUKH Viktor</v>
          </cell>
          <cell r="C93" t="str">
            <v>UKR</v>
          </cell>
          <cell r="D93">
            <v>646</v>
          </cell>
          <cell r="E93">
            <v>31800</v>
          </cell>
        </row>
        <row r="94">
          <cell r="A94">
            <v>93</v>
          </cell>
          <cell r="B94" t="str">
            <v>ZHMUDENKO Yaroslav</v>
          </cell>
          <cell r="C94" t="str">
            <v>UKR</v>
          </cell>
          <cell r="D94">
            <v>988</v>
          </cell>
          <cell r="E94">
            <v>32410</v>
          </cell>
        </row>
        <row r="99">
          <cell r="A99" t="str">
            <v> </v>
          </cell>
          <cell r="B99" t="str">
            <v>BYE</v>
          </cell>
          <cell r="C99" t="str">
            <v> 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  <sheetName val="WR20060501"/>
      <sheetName val="TT"/>
      <sheetName val="JBTMatches"/>
      <sheetName val="JGTMatches"/>
      <sheetName val="CBTMatches"/>
      <sheetName val="CGTMatches"/>
      <sheetName val="JBTDraw"/>
      <sheetName val="JGTDraw"/>
      <sheetName val="CBTDraw"/>
      <sheetName val="CGTDraw"/>
      <sheetName val="COVER"/>
      <sheetName val="Medals"/>
      <sheetName val="JBS"/>
      <sheetName val="JGS"/>
      <sheetName val="CBS"/>
      <sheetName val="CGS"/>
      <sheetName val="BD"/>
      <sheetName val="GD"/>
      <sheetName val="JBT"/>
      <sheetName val="JGT"/>
      <sheetName val="JBTPr"/>
      <sheetName val="JGTPr"/>
      <sheetName val="JBTDet"/>
      <sheetName val="JGTDet"/>
      <sheetName val="JBTeams"/>
      <sheetName val="JGTeams"/>
      <sheetName val="CBSDraw"/>
      <sheetName val="CGSDraw"/>
      <sheetName val="BDDraw"/>
      <sheetName val="GDDraw"/>
      <sheetName val="JBSDraw1"/>
      <sheetName val="JGSDraw1"/>
      <sheetName val="CBT"/>
      <sheetName val="CGT"/>
      <sheetName val="CBTDet"/>
      <sheetName val="CGTDet"/>
      <sheetName val="CBTeams"/>
      <sheetName val="CGTeams"/>
      <sheetName val="BDKO"/>
      <sheetName val="GDKO"/>
      <sheetName val="BDPr"/>
      <sheetName val="GDPr"/>
      <sheetName val="JBS-Direct entries"/>
      <sheetName val="JGS-Direct entries"/>
      <sheetName val="JBS2"/>
      <sheetName val="JGS2"/>
      <sheetName val="JBS1"/>
      <sheetName val="JGS1"/>
      <sheetName val="CBSKO"/>
      <sheetName val="CGSKO"/>
      <sheetName val="CBSPr"/>
      <sheetName val="CGSPr"/>
      <sheetName val="FINALS"/>
      <sheetName val="pres"/>
      <sheetName val="JBSDraw2"/>
      <sheetName val="JGSDraw2"/>
    </sheetNames>
    <sheetDataSet>
      <sheetData sheetId="0">
        <row r="4">
          <cell r="B4" t="str">
            <v>TEPLITZKY</v>
          </cell>
          <cell r="C4" t="str">
            <v>Ariel</v>
          </cell>
          <cell r="D4" t="str">
            <v>ARG</v>
          </cell>
          <cell r="E4">
            <v>33912</v>
          </cell>
          <cell r="G4">
            <v>4</v>
          </cell>
          <cell r="H4" t="str">
            <v>TEPLITZKY Ariel</v>
          </cell>
        </row>
        <row r="5">
          <cell r="B5" t="str">
            <v>CODINA</v>
          </cell>
          <cell r="C5" t="str">
            <v>Ana</v>
          </cell>
          <cell r="D5" t="str">
            <v>ARG</v>
          </cell>
          <cell r="E5">
            <v>33262</v>
          </cell>
          <cell r="G5">
            <v>5</v>
          </cell>
          <cell r="H5" t="str">
            <v>CODINA Ana</v>
          </cell>
        </row>
        <row r="6">
          <cell r="B6" t="str">
            <v>FEGERL</v>
          </cell>
          <cell r="C6" t="str">
            <v>Stefan</v>
          </cell>
          <cell r="D6" t="str">
            <v>AUT</v>
          </cell>
          <cell r="E6">
            <v>32398</v>
          </cell>
          <cell r="G6">
            <v>6</v>
          </cell>
          <cell r="H6" t="str">
            <v>FEGERL Stefan</v>
          </cell>
        </row>
        <row r="7">
          <cell r="B7" t="str">
            <v>STORF</v>
          </cell>
          <cell r="C7" t="str">
            <v>Martin</v>
          </cell>
          <cell r="D7" t="str">
            <v>AUT</v>
          </cell>
          <cell r="E7">
            <v>32785</v>
          </cell>
          <cell r="G7">
            <v>7</v>
          </cell>
          <cell r="H7" t="str">
            <v>STORF Martin</v>
          </cell>
        </row>
        <row r="8">
          <cell r="B8" t="str">
            <v>ROGIERS</v>
          </cell>
          <cell r="C8" t="str">
            <v>Benjamin</v>
          </cell>
          <cell r="D8" t="str">
            <v>BEL</v>
          </cell>
          <cell r="E8">
            <v>32805</v>
          </cell>
          <cell r="G8">
            <v>8</v>
          </cell>
          <cell r="H8" t="str">
            <v>ROGIERS Benjamin</v>
          </cell>
        </row>
        <row r="9">
          <cell r="B9" t="str">
            <v>LAGNEAUX</v>
          </cell>
          <cell r="C9" t="str">
            <v>Maxime</v>
          </cell>
          <cell r="D9" t="str">
            <v>BEL</v>
          </cell>
          <cell r="G9">
            <v>9</v>
          </cell>
          <cell r="H9" t="str">
            <v>LAGNEAUX Maxime</v>
          </cell>
        </row>
        <row r="10">
          <cell r="B10" t="str">
            <v>VITTA</v>
          </cell>
          <cell r="C10" t="str">
            <v>Kilomo</v>
          </cell>
          <cell r="D10" t="str">
            <v>BEL</v>
          </cell>
          <cell r="E10">
            <v>32278</v>
          </cell>
          <cell r="G10">
            <v>10</v>
          </cell>
          <cell r="H10" t="str">
            <v>VITTA Kilomo</v>
          </cell>
        </row>
        <row r="11">
          <cell r="B11" t="str">
            <v>DEPUYDT</v>
          </cell>
          <cell r="C11" t="str">
            <v>Robin</v>
          </cell>
          <cell r="D11" t="str">
            <v>BEL</v>
          </cell>
          <cell r="E11">
            <v>32227</v>
          </cell>
          <cell r="G11">
            <v>11</v>
          </cell>
          <cell r="H11" t="str">
            <v>DEPUYDT Robin</v>
          </cell>
        </row>
        <row r="12">
          <cell r="B12" t="str">
            <v>VAN DEN BERG</v>
          </cell>
          <cell r="C12" t="str">
            <v>Kristel</v>
          </cell>
          <cell r="D12" t="str">
            <v>BEL</v>
          </cell>
          <cell r="E12">
            <v>32167</v>
          </cell>
          <cell r="G12">
            <v>12</v>
          </cell>
          <cell r="H12" t="str">
            <v>VAN DEN BERG Kristel</v>
          </cell>
        </row>
        <row r="13">
          <cell r="B13" t="str">
            <v>PRINCENT </v>
          </cell>
          <cell r="C13" t="str">
            <v>Johanna</v>
          </cell>
          <cell r="D13" t="str">
            <v>BEL</v>
          </cell>
          <cell r="E13">
            <v>32878</v>
          </cell>
          <cell r="G13">
            <v>13</v>
          </cell>
          <cell r="H13" t="str">
            <v>PRINCENT  Johanna</v>
          </cell>
        </row>
        <row r="14">
          <cell r="B14" t="str">
            <v>VINCI</v>
          </cell>
          <cell r="C14" t="str">
            <v>Gabriella</v>
          </cell>
          <cell r="D14" t="str">
            <v>BEL</v>
          </cell>
          <cell r="E14">
            <v>32848</v>
          </cell>
          <cell r="G14">
            <v>14</v>
          </cell>
          <cell r="H14" t="str">
            <v>VINCI Gabriella</v>
          </cell>
        </row>
        <row r="15">
          <cell r="B15" t="str">
            <v>SCHOULEUR</v>
          </cell>
          <cell r="C15" t="str">
            <v>Charlene</v>
          </cell>
          <cell r="D15" t="str">
            <v>BEL</v>
          </cell>
          <cell r="G15">
            <v>15</v>
          </cell>
          <cell r="H15" t="str">
            <v>SCHOULEUR Charlene</v>
          </cell>
        </row>
        <row r="16">
          <cell r="B16" t="str">
            <v>JEAN</v>
          </cell>
          <cell r="C16" t="str">
            <v>Lauric</v>
          </cell>
          <cell r="D16" t="str">
            <v>BEL</v>
          </cell>
          <cell r="E16">
            <v>33760</v>
          </cell>
          <cell r="G16">
            <v>16</v>
          </cell>
          <cell r="H16" t="str">
            <v>JEAN Lauric</v>
          </cell>
        </row>
        <row r="17">
          <cell r="B17" t="str">
            <v>RENARD</v>
          </cell>
          <cell r="C17" t="str">
            <v>Julien</v>
          </cell>
          <cell r="D17" t="str">
            <v>BEL</v>
          </cell>
          <cell r="G17">
            <v>17</v>
          </cell>
          <cell r="H17" t="str">
            <v>RENARD Julien</v>
          </cell>
        </row>
        <row r="18">
          <cell r="B18" t="str">
            <v>INDEHERBERG</v>
          </cell>
          <cell r="C18" t="str">
            <v>Julien</v>
          </cell>
          <cell r="D18" t="str">
            <v>BEL</v>
          </cell>
          <cell r="G18">
            <v>18</v>
          </cell>
          <cell r="H18" t="str">
            <v>INDEHERBERG Julien</v>
          </cell>
        </row>
        <row r="19">
          <cell r="B19" t="str">
            <v>VAN ROSOMME</v>
          </cell>
          <cell r="C19" t="str">
            <v>Emilien</v>
          </cell>
          <cell r="D19" t="str">
            <v>BEL</v>
          </cell>
          <cell r="G19">
            <v>19</v>
          </cell>
          <cell r="H19" t="str">
            <v>VAN ROSOMME Emilien</v>
          </cell>
        </row>
        <row r="20">
          <cell r="B20" t="str">
            <v>BIERNY</v>
          </cell>
          <cell r="C20" t="str">
            <v>Ludovic</v>
          </cell>
          <cell r="D20" t="str">
            <v>BEL</v>
          </cell>
          <cell r="E20">
            <v>33937</v>
          </cell>
          <cell r="G20">
            <v>20</v>
          </cell>
          <cell r="H20" t="str">
            <v>BIERNY Ludovic</v>
          </cell>
        </row>
        <row r="21">
          <cell r="B21" t="str">
            <v>NUYTINCK</v>
          </cell>
          <cell r="C21" t="str">
            <v>Cedric</v>
          </cell>
          <cell r="D21" t="str">
            <v>BEL</v>
          </cell>
          <cell r="E21">
            <v>33975</v>
          </cell>
          <cell r="G21">
            <v>21</v>
          </cell>
          <cell r="H21" t="str">
            <v>NUYTINCK Cedric</v>
          </cell>
        </row>
        <row r="22">
          <cell r="B22" t="str">
            <v>CHRISTIAN</v>
          </cell>
          <cell r="C22" t="str">
            <v>Lisiane</v>
          </cell>
          <cell r="D22" t="str">
            <v>BEL</v>
          </cell>
          <cell r="G22">
            <v>22</v>
          </cell>
          <cell r="H22" t="str">
            <v>CHRISTIAN Lisiane</v>
          </cell>
        </row>
        <row r="23">
          <cell r="B23" t="str">
            <v>HEINE</v>
          </cell>
          <cell r="C23" t="str">
            <v>Fanny</v>
          </cell>
          <cell r="D23" t="str">
            <v>BEL</v>
          </cell>
          <cell r="G23">
            <v>23</v>
          </cell>
          <cell r="H23" t="str">
            <v>HEINE Fanny</v>
          </cell>
        </row>
        <row r="24">
          <cell r="B24" t="str">
            <v>MANCINI</v>
          </cell>
          <cell r="C24" t="str">
            <v>Eric</v>
          </cell>
          <cell r="D24" t="str">
            <v>BRA</v>
          </cell>
          <cell r="E24">
            <v>32639</v>
          </cell>
          <cell r="G24">
            <v>24</v>
          </cell>
          <cell r="H24" t="str">
            <v>MANCINI Eric</v>
          </cell>
        </row>
        <row r="25">
          <cell r="B25" t="str">
            <v>KOJIMA</v>
          </cell>
          <cell r="C25" t="str">
            <v>Ricardo</v>
          </cell>
          <cell r="D25" t="str">
            <v>BRA</v>
          </cell>
          <cell r="E25">
            <v>32294</v>
          </cell>
          <cell r="G25">
            <v>25</v>
          </cell>
          <cell r="H25" t="str">
            <v>KOJIMA Ricardo</v>
          </cell>
        </row>
        <row r="26">
          <cell r="B26" t="str">
            <v>NONAKA</v>
          </cell>
          <cell r="C26" t="str">
            <v>Mariany</v>
          </cell>
          <cell r="D26" t="str">
            <v>BRA</v>
          </cell>
          <cell r="E26">
            <v>32255</v>
          </cell>
          <cell r="G26">
            <v>26</v>
          </cell>
          <cell r="H26" t="str">
            <v>NONAKA Mariany</v>
          </cell>
        </row>
        <row r="27">
          <cell r="B27" t="str">
            <v>SAKO</v>
          </cell>
          <cell r="C27" t="str">
            <v>Karin</v>
          </cell>
          <cell r="D27" t="str">
            <v>BRA</v>
          </cell>
          <cell r="E27">
            <v>32167</v>
          </cell>
          <cell r="G27">
            <v>27</v>
          </cell>
          <cell r="H27" t="str">
            <v>SAKO Karin</v>
          </cell>
        </row>
        <row r="28">
          <cell r="B28" t="str">
            <v>OLIVARES</v>
          </cell>
          <cell r="C28" t="str">
            <v>Felipe</v>
          </cell>
          <cell r="D28" t="str">
            <v>CHI</v>
          </cell>
          <cell r="E28">
            <v>33684</v>
          </cell>
          <cell r="G28">
            <v>28</v>
          </cell>
          <cell r="H28" t="str">
            <v>OLIVARES Felipe</v>
          </cell>
        </row>
        <row r="29">
          <cell r="B29" t="str">
            <v>CONTRERAS</v>
          </cell>
          <cell r="C29" t="str">
            <v>Matias</v>
          </cell>
          <cell r="D29" t="str">
            <v>CHI</v>
          </cell>
          <cell r="E29">
            <v>33782</v>
          </cell>
          <cell r="G29">
            <v>29</v>
          </cell>
          <cell r="H29" t="str">
            <v>CONTRERAS Matias</v>
          </cell>
        </row>
        <row r="30">
          <cell r="B30" t="str">
            <v>RESTREPO</v>
          </cell>
          <cell r="C30" t="str">
            <v>Juan</v>
          </cell>
          <cell r="D30" t="str">
            <v>COL</v>
          </cell>
          <cell r="E30">
            <v>32937</v>
          </cell>
          <cell r="G30">
            <v>30</v>
          </cell>
          <cell r="H30" t="str">
            <v>RESTREPO Juan</v>
          </cell>
        </row>
        <row r="31">
          <cell r="B31" t="str">
            <v>MEDINA</v>
          </cell>
          <cell r="C31" t="str">
            <v>Paula</v>
          </cell>
          <cell r="D31" t="str">
            <v>COL</v>
          </cell>
          <cell r="E31">
            <v>32610</v>
          </cell>
          <cell r="G31">
            <v>31</v>
          </cell>
          <cell r="H31" t="str">
            <v>MEDINA Paula</v>
          </cell>
        </row>
        <row r="32">
          <cell r="B32" t="str">
            <v>CABALLERO</v>
          </cell>
          <cell r="C32" t="str">
            <v>Carolina</v>
          </cell>
          <cell r="D32" t="str">
            <v>COL</v>
          </cell>
          <cell r="E32">
            <v>32166</v>
          </cell>
          <cell r="G32">
            <v>32</v>
          </cell>
          <cell r="H32" t="str">
            <v>CABALLERO Carolina</v>
          </cell>
        </row>
        <row r="33">
          <cell r="B33" t="str">
            <v>KOLAREK</v>
          </cell>
          <cell r="C33" t="str">
            <v>Tomislav</v>
          </cell>
          <cell r="D33" t="str">
            <v>HRV</v>
          </cell>
          <cell r="G33">
            <v>33</v>
          </cell>
          <cell r="H33" t="str">
            <v>KOLAREK Tomislav</v>
          </cell>
        </row>
        <row r="34">
          <cell r="B34" t="str">
            <v>SLAVIC</v>
          </cell>
          <cell r="C34" t="str">
            <v>Ivan</v>
          </cell>
          <cell r="D34" t="str">
            <v>HRV</v>
          </cell>
          <cell r="G34">
            <v>34</v>
          </cell>
          <cell r="H34" t="str">
            <v>SLAVIC Ivan</v>
          </cell>
        </row>
        <row r="35">
          <cell r="B35" t="str">
            <v>PAUKOVIC</v>
          </cell>
          <cell r="C35" t="str">
            <v>Sanja</v>
          </cell>
          <cell r="D35" t="str">
            <v>HRV</v>
          </cell>
          <cell r="G35">
            <v>35</v>
          </cell>
          <cell r="H35" t="str">
            <v>PAUKOVIC Sanja</v>
          </cell>
        </row>
        <row r="36">
          <cell r="B36" t="str">
            <v>DJURAK</v>
          </cell>
          <cell r="C36" t="str">
            <v>Mirela</v>
          </cell>
          <cell r="D36" t="str">
            <v>HRV</v>
          </cell>
          <cell r="G36">
            <v>36</v>
          </cell>
          <cell r="H36" t="str">
            <v>DJURAK Mirela</v>
          </cell>
        </row>
        <row r="37">
          <cell r="B37" t="str">
            <v>KOVAC</v>
          </cell>
          <cell r="C37" t="str">
            <v>Borna</v>
          </cell>
          <cell r="D37" t="str">
            <v>HRV</v>
          </cell>
          <cell r="G37">
            <v>37</v>
          </cell>
          <cell r="H37" t="str">
            <v>KOVAC Borna</v>
          </cell>
        </row>
        <row r="38">
          <cell r="B38" t="str">
            <v>KOJIC</v>
          </cell>
          <cell r="C38" t="str">
            <v>Frane</v>
          </cell>
          <cell r="D38" t="str">
            <v>HRV</v>
          </cell>
          <cell r="G38">
            <v>38</v>
          </cell>
          <cell r="H38" t="str">
            <v>KOJIC Frane</v>
          </cell>
        </row>
        <row r="39">
          <cell r="B39" t="str">
            <v>FAZLIC</v>
          </cell>
          <cell r="C39" t="str">
            <v>Almasa</v>
          </cell>
          <cell r="D39" t="str">
            <v>HRV</v>
          </cell>
          <cell r="G39">
            <v>39</v>
          </cell>
          <cell r="H39" t="str">
            <v>FAZLIC Almasa</v>
          </cell>
        </row>
        <row r="40">
          <cell r="B40" t="str">
            <v>TOMIC</v>
          </cell>
          <cell r="C40" t="str">
            <v>Mirna</v>
          </cell>
          <cell r="D40" t="str">
            <v>HRV</v>
          </cell>
          <cell r="G40">
            <v>40</v>
          </cell>
          <cell r="H40" t="str">
            <v>TOMIC Mirna</v>
          </cell>
        </row>
        <row r="41">
          <cell r="B41" t="str">
            <v>IVANUSA</v>
          </cell>
          <cell r="C41" t="str">
            <v>Anja</v>
          </cell>
          <cell r="D41" t="str">
            <v>HRV</v>
          </cell>
          <cell r="G41">
            <v>41</v>
          </cell>
          <cell r="H41" t="str">
            <v>IVANUSA Anja</v>
          </cell>
        </row>
        <row r="42">
          <cell r="B42" t="str">
            <v>DRGLEZ</v>
          </cell>
          <cell r="C42" t="str">
            <v>Martina</v>
          </cell>
          <cell r="D42" t="str">
            <v>HRV</v>
          </cell>
          <cell r="G42">
            <v>42</v>
          </cell>
          <cell r="H42" t="str">
            <v>DRGLEZ Martina</v>
          </cell>
        </row>
        <row r="43">
          <cell r="B43" t="str">
            <v>PEREIRA</v>
          </cell>
          <cell r="C43" t="str">
            <v>Andy</v>
          </cell>
          <cell r="D43" t="str">
            <v>CUB</v>
          </cell>
          <cell r="G43">
            <v>43</v>
          </cell>
          <cell r="H43" t="str">
            <v>PEREIRA Andy</v>
          </cell>
        </row>
        <row r="44">
          <cell r="B44" t="str">
            <v>RONDON</v>
          </cell>
          <cell r="C44" t="str">
            <v>Juan Damian</v>
          </cell>
          <cell r="D44" t="str">
            <v>CUB</v>
          </cell>
          <cell r="G44">
            <v>44</v>
          </cell>
          <cell r="H44" t="str">
            <v>RONDON Juan Damian</v>
          </cell>
        </row>
        <row r="45">
          <cell r="B45" t="str">
            <v>PLACEK</v>
          </cell>
          <cell r="C45" t="str">
            <v>Frantisek</v>
          </cell>
          <cell r="D45" t="str">
            <v>CZE</v>
          </cell>
          <cell r="G45">
            <v>45</v>
          </cell>
          <cell r="H45" t="str">
            <v>PLACEK Frantisek</v>
          </cell>
        </row>
        <row r="46">
          <cell r="B46" t="str">
            <v>TREGLER</v>
          </cell>
          <cell r="C46" t="str">
            <v>Tomas</v>
          </cell>
          <cell r="D46" t="str">
            <v>CZE</v>
          </cell>
          <cell r="G46">
            <v>46</v>
          </cell>
          <cell r="H46" t="str">
            <v>TREGLER Tomas</v>
          </cell>
        </row>
        <row r="47">
          <cell r="B47" t="str">
            <v>OBESLO</v>
          </cell>
          <cell r="C47" t="str">
            <v>Michal</v>
          </cell>
          <cell r="D47" t="str">
            <v>CZE</v>
          </cell>
          <cell r="G47">
            <v>47</v>
          </cell>
          <cell r="H47" t="str">
            <v>OBESLO Michal</v>
          </cell>
        </row>
        <row r="48">
          <cell r="B48" t="str">
            <v>SCHWARZER</v>
          </cell>
          <cell r="C48" t="str">
            <v>Antonin</v>
          </cell>
          <cell r="D48" t="str">
            <v>CZE</v>
          </cell>
          <cell r="G48">
            <v>48</v>
          </cell>
          <cell r="H48" t="str">
            <v>SCHWARZER Antonin</v>
          </cell>
        </row>
        <row r="49">
          <cell r="B49" t="str">
            <v>CRHA</v>
          </cell>
          <cell r="C49" t="str">
            <v>Jakub</v>
          </cell>
          <cell r="D49" t="str">
            <v>CZE</v>
          </cell>
          <cell r="G49">
            <v>49</v>
          </cell>
          <cell r="H49" t="str">
            <v>CRHA Jakub</v>
          </cell>
        </row>
        <row r="50">
          <cell r="B50" t="str">
            <v>ROHLIKOVA</v>
          </cell>
          <cell r="C50" t="str">
            <v>Michaela</v>
          </cell>
          <cell r="D50" t="str">
            <v>CZE</v>
          </cell>
          <cell r="G50">
            <v>50</v>
          </cell>
          <cell r="H50" t="str">
            <v>ROHLIKOVA Michaela</v>
          </cell>
        </row>
        <row r="51">
          <cell r="B51" t="str">
            <v>ONDRISKOVA</v>
          </cell>
          <cell r="C51" t="str">
            <v>Kristina</v>
          </cell>
          <cell r="D51" t="str">
            <v>CZE</v>
          </cell>
          <cell r="G51">
            <v>51</v>
          </cell>
          <cell r="H51" t="str">
            <v>ONDRISKOVA Kristina</v>
          </cell>
        </row>
        <row r="52">
          <cell r="B52" t="str">
            <v>MATELOVA</v>
          </cell>
          <cell r="C52" t="str">
            <v>Hanna</v>
          </cell>
          <cell r="D52" t="str">
            <v>CZE</v>
          </cell>
          <cell r="G52">
            <v>52</v>
          </cell>
          <cell r="H52" t="str">
            <v>MATELOVA Hanna</v>
          </cell>
        </row>
        <row r="53">
          <cell r="B53" t="str">
            <v>SAGLOVA</v>
          </cell>
          <cell r="C53" t="str">
            <v>Miroslava</v>
          </cell>
          <cell r="D53" t="str">
            <v>CZE</v>
          </cell>
          <cell r="G53">
            <v>53</v>
          </cell>
          <cell r="H53" t="str">
            <v>SAGLOVA Miroslava</v>
          </cell>
        </row>
        <row r="54">
          <cell r="B54" t="str">
            <v>ZMOLIKOVA</v>
          </cell>
          <cell r="C54" t="str">
            <v>Lucie</v>
          </cell>
          <cell r="D54" t="str">
            <v>CZE</v>
          </cell>
          <cell r="G54">
            <v>54</v>
          </cell>
          <cell r="H54" t="str">
            <v>ZMOLIKOVA Lucie</v>
          </cell>
        </row>
        <row r="55">
          <cell r="B55" t="str">
            <v>HINDERSSON</v>
          </cell>
          <cell r="C55" t="str">
            <v>Mikkel</v>
          </cell>
          <cell r="D55" t="str">
            <v>DEN</v>
          </cell>
          <cell r="E55">
            <v>32961</v>
          </cell>
          <cell r="G55">
            <v>55</v>
          </cell>
          <cell r="H55" t="str">
            <v>HINDERSSON Mikkel</v>
          </cell>
        </row>
        <row r="56">
          <cell r="B56" t="str">
            <v>STERNBERG</v>
          </cell>
          <cell r="C56" t="str">
            <v>Kasper</v>
          </cell>
          <cell r="D56" t="str">
            <v>DEN</v>
          </cell>
          <cell r="E56">
            <v>32565</v>
          </cell>
          <cell r="G56">
            <v>56</v>
          </cell>
          <cell r="H56" t="str">
            <v>STERNBERG Kasper</v>
          </cell>
        </row>
        <row r="57">
          <cell r="B57" t="str">
            <v>RASMUSSEN</v>
          </cell>
          <cell r="C57" t="str">
            <v>Morten</v>
          </cell>
          <cell r="D57" t="str">
            <v>DEN</v>
          </cell>
          <cell r="E57">
            <v>32556</v>
          </cell>
          <cell r="G57">
            <v>57</v>
          </cell>
          <cell r="H57" t="str">
            <v>RASMUSSEN Morten</v>
          </cell>
        </row>
        <row r="58">
          <cell r="B58" t="str">
            <v>SANTOS</v>
          </cell>
          <cell r="C58" t="str">
            <v>Emil</v>
          </cell>
          <cell r="D58" t="str">
            <v>DOM</v>
          </cell>
          <cell r="E58">
            <v>32949</v>
          </cell>
          <cell r="G58">
            <v>58</v>
          </cell>
          <cell r="H58" t="str">
            <v>SANTOS Emil</v>
          </cell>
        </row>
        <row r="59">
          <cell r="B59" t="str">
            <v>VILA</v>
          </cell>
          <cell r="C59" t="str">
            <v>Juan Antonio</v>
          </cell>
          <cell r="D59" t="str">
            <v>DOM</v>
          </cell>
          <cell r="E59">
            <v>32954</v>
          </cell>
          <cell r="G59">
            <v>59</v>
          </cell>
          <cell r="H59" t="str">
            <v>VILA Juan Antonio</v>
          </cell>
        </row>
        <row r="60">
          <cell r="B60" t="str">
            <v>SANTOS</v>
          </cell>
          <cell r="C60" t="str">
            <v>Ercilia</v>
          </cell>
          <cell r="D60" t="str">
            <v>DOM</v>
          </cell>
          <cell r="E60">
            <v>33424</v>
          </cell>
          <cell r="G60">
            <v>60</v>
          </cell>
          <cell r="H60" t="str">
            <v>SANTOS Ercilia</v>
          </cell>
        </row>
        <row r="61">
          <cell r="B61" t="str">
            <v>MARTE</v>
          </cell>
          <cell r="C61" t="str">
            <v>Lucia</v>
          </cell>
          <cell r="D61" t="str">
            <v>DOM</v>
          </cell>
          <cell r="E61">
            <v>33498</v>
          </cell>
          <cell r="G61">
            <v>61</v>
          </cell>
          <cell r="H61" t="str">
            <v>MARTE Lucia</v>
          </cell>
        </row>
        <row r="62">
          <cell r="B62" t="str">
            <v>DONADO</v>
          </cell>
          <cell r="C62" t="str">
            <v>Josue</v>
          </cell>
          <cell r="D62" t="str">
            <v>ESA</v>
          </cell>
          <cell r="E62">
            <v>32906</v>
          </cell>
          <cell r="G62">
            <v>66</v>
          </cell>
          <cell r="H62" t="str">
            <v>DONADO Josue</v>
          </cell>
        </row>
        <row r="63">
          <cell r="B63" t="str">
            <v>MARTINEZ</v>
          </cell>
          <cell r="C63" t="str">
            <v>Mario</v>
          </cell>
          <cell r="D63" t="str">
            <v>ESA</v>
          </cell>
          <cell r="E63">
            <v>32686</v>
          </cell>
          <cell r="G63">
            <v>67</v>
          </cell>
          <cell r="H63" t="str">
            <v>MARTINEZ Mario</v>
          </cell>
        </row>
        <row r="64">
          <cell r="B64" t="str">
            <v>MERINO</v>
          </cell>
          <cell r="C64" t="str">
            <v>Edilberto</v>
          </cell>
          <cell r="D64" t="str">
            <v>ESA</v>
          </cell>
          <cell r="E64">
            <v>33771</v>
          </cell>
          <cell r="G64">
            <v>68</v>
          </cell>
          <cell r="H64" t="str">
            <v>MERINO Edilberto</v>
          </cell>
        </row>
        <row r="65">
          <cell r="B65" t="str">
            <v>DRINKHALL</v>
          </cell>
          <cell r="C65" t="str">
            <v>Paul</v>
          </cell>
          <cell r="D65" t="str">
            <v>ENG</v>
          </cell>
          <cell r="E65">
            <v>32889</v>
          </cell>
          <cell r="G65">
            <v>69</v>
          </cell>
          <cell r="H65" t="str">
            <v>DRINKHALL Paul</v>
          </cell>
        </row>
        <row r="66">
          <cell r="B66" t="str">
            <v>KNIGHT</v>
          </cell>
          <cell r="C66" t="str">
            <v>Darius</v>
          </cell>
          <cell r="D66" t="str">
            <v>ENG</v>
          </cell>
          <cell r="E66">
            <v>32926</v>
          </cell>
          <cell r="G66">
            <v>70</v>
          </cell>
          <cell r="H66" t="str">
            <v>KNIGHT Darius</v>
          </cell>
        </row>
        <row r="67">
          <cell r="B67" t="str">
            <v>YARNALL</v>
          </cell>
          <cell r="C67" t="str">
            <v>Tim</v>
          </cell>
          <cell r="D67" t="str">
            <v>ENG</v>
          </cell>
          <cell r="E67">
            <v>32201</v>
          </cell>
          <cell r="G67">
            <v>71</v>
          </cell>
          <cell r="H67" t="str">
            <v>YARNALL Tim</v>
          </cell>
        </row>
        <row r="68">
          <cell r="B68" t="str">
            <v>MEADS</v>
          </cell>
          <cell r="C68" t="str">
            <v>David</v>
          </cell>
          <cell r="D68" t="str">
            <v>ENG</v>
          </cell>
          <cell r="E68">
            <v>32778</v>
          </cell>
          <cell r="G68">
            <v>72</v>
          </cell>
          <cell r="H68" t="str">
            <v>MEADS David</v>
          </cell>
        </row>
        <row r="69">
          <cell r="B69" t="str">
            <v>SIBLEY</v>
          </cell>
          <cell r="C69" t="str">
            <v>Kelly</v>
          </cell>
          <cell r="D69" t="str">
            <v>ENG</v>
          </cell>
          <cell r="E69">
            <v>32284</v>
          </cell>
          <cell r="G69">
            <v>73</v>
          </cell>
          <cell r="H69" t="str">
            <v>SIBLEY Kelly</v>
          </cell>
        </row>
        <row r="70">
          <cell r="B70" t="str">
            <v>WANG</v>
          </cell>
          <cell r="C70" t="str">
            <v>Sara</v>
          </cell>
          <cell r="D70" t="str">
            <v>ENG</v>
          </cell>
          <cell r="E70">
            <v>32917</v>
          </cell>
          <cell r="G70">
            <v>74</v>
          </cell>
          <cell r="H70" t="str">
            <v>WANG Sara</v>
          </cell>
        </row>
        <row r="71">
          <cell r="B71" t="str">
            <v>EVANS</v>
          </cell>
          <cell r="C71" t="str">
            <v>Gavin</v>
          </cell>
          <cell r="D71" t="str">
            <v>ENG</v>
          </cell>
          <cell r="E71">
            <v>34074</v>
          </cell>
          <cell r="G71">
            <v>75</v>
          </cell>
          <cell r="H71" t="str">
            <v>EVANS Gavin</v>
          </cell>
        </row>
        <row r="72">
          <cell r="B72" t="str">
            <v>EVANS</v>
          </cell>
          <cell r="C72" t="str">
            <v>Myles</v>
          </cell>
          <cell r="D72" t="str">
            <v>ENG</v>
          </cell>
          <cell r="E72">
            <v>33529</v>
          </cell>
          <cell r="G72">
            <v>76</v>
          </cell>
          <cell r="H72" t="str">
            <v>EVANS Myles</v>
          </cell>
        </row>
        <row r="73">
          <cell r="B73" t="str">
            <v>LEBESSON</v>
          </cell>
          <cell r="C73" t="str">
            <v>Emmanuel</v>
          </cell>
          <cell r="D73" t="str">
            <v>FRA</v>
          </cell>
          <cell r="E73">
            <v>32253</v>
          </cell>
          <cell r="G73">
            <v>77</v>
          </cell>
          <cell r="H73" t="str">
            <v>LEBESSON Emmanuel</v>
          </cell>
        </row>
        <row r="74">
          <cell r="B74" t="str">
            <v>BAUBET</v>
          </cell>
          <cell r="C74" t="str">
            <v>Vincent</v>
          </cell>
          <cell r="D74" t="str">
            <v>FRA</v>
          </cell>
          <cell r="E74">
            <v>32831</v>
          </cell>
          <cell r="G74">
            <v>78</v>
          </cell>
          <cell r="H74" t="str">
            <v>BAUBET Vincent</v>
          </cell>
        </row>
        <row r="75">
          <cell r="B75" t="str">
            <v>SAMOUILLAN</v>
          </cell>
          <cell r="C75" t="str">
            <v>Michael</v>
          </cell>
          <cell r="D75" t="str">
            <v>FRA</v>
          </cell>
          <cell r="E75">
            <v>32970</v>
          </cell>
          <cell r="G75">
            <v>79</v>
          </cell>
          <cell r="H75" t="str">
            <v>SAMOUILLAN Michael</v>
          </cell>
        </row>
        <row r="76">
          <cell r="B76" t="str">
            <v>SALIFOU</v>
          </cell>
          <cell r="C76" t="str">
            <v>Abdel-Kader</v>
          </cell>
          <cell r="D76" t="str">
            <v>FRA</v>
          </cell>
          <cell r="E76">
            <v>32849</v>
          </cell>
          <cell r="G76">
            <v>80</v>
          </cell>
          <cell r="H76" t="str">
            <v>SALIFOU Abdel-Kader</v>
          </cell>
        </row>
        <row r="77">
          <cell r="B77" t="str">
            <v>BEZARD</v>
          </cell>
          <cell r="C77" t="str">
            <v>Pierre</v>
          </cell>
          <cell r="D77" t="str">
            <v>FRA</v>
          </cell>
          <cell r="E77">
            <v>33233</v>
          </cell>
          <cell r="G77">
            <v>81</v>
          </cell>
          <cell r="H77" t="str">
            <v>BEZARD Pierre</v>
          </cell>
        </row>
        <row r="78">
          <cell r="B78" t="str">
            <v>DROP</v>
          </cell>
          <cell r="C78" t="str">
            <v>Clement</v>
          </cell>
          <cell r="D78" t="str">
            <v>FRA</v>
          </cell>
          <cell r="E78">
            <v>32985</v>
          </cell>
          <cell r="G78">
            <v>82</v>
          </cell>
          <cell r="H78" t="str">
            <v>DROP Clement</v>
          </cell>
        </row>
        <row r="79">
          <cell r="B79" t="str">
            <v>LASCOLS</v>
          </cell>
          <cell r="C79" t="str">
            <v>Solene</v>
          </cell>
          <cell r="D79" t="str">
            <v>FRA</v>
          </cell>
          <cell r="E79">
            <v>32228</v>
          </cell>
          <cell r="G79">
            <v>83</v>
          </cell>
          <cell r="H79" t="str">
            <v>LASCOLS Solene</v>
          </cell>
        </row>
        <row r="80">
          <cell r="B80" t="str">
            <v>ZANARDI</v>
          </cell>
          <cell r="C80" t="str">
            <v>Marine</v>
          </cell>
          <cell r="D80" t="str">
            <v>FRA</v>
          </cell>
          <cell r="E80">
            <v>32155</v>
          </cell>
          <cell r="G80">
            <v>84</v>
          </cell>
          <cell r="H80" t="str">
            <v>ZANARDI Marine</v>
          </cell>
        </row>
        <row r="81">
          <cell r="B81" t="str">
            <v>SAUL</v>
          </cell>
          <cell r="C81" t="str">
            <v>Penelope</v>
          </cell>
          <cell r="D81" t="str">
            <v>FRA</v>
          </cell>
          <cell r="E81">
            <v>33492</v>
          </cell>
          <cell r="G81">
            <v>85</v>
          </cell>
          <cell r="H81" t="str">
            <v>SAUL Penelope</v>
          </cell>
        </row>
        <row r="82">
          <cell r="B82" t="str">
            <v>LESUEUR</v>
          </cell>
          <cell r="C82" t="str">
            <v>Aude</v>
          </cell>
          <cell r="D82" t="str">
            <v>FRA</v>
          </cell>
          <cell r="E82">
            <v>32737</v>
          </cell>
          <cell r="G82">
            <v>86</v>
          </cell>
          <cell r="H82" t="str">
            <v>LESUEUR Aude</v>
          </cell>
        </row>
        <row r="83">
          <cell r="B83" t="str">
            <v>PEROCHEAU</v>
          </cell>
          <cell r="C83" t="str">
            <v>Laura</v>
          </cell>
          <cell r="D83" t="str">
            <v>FRA</v>
          </cell>
          <cell r="E83">
            <v>33101</v>
          </cell>
          <cell r="G83">
            <v>87</v>
          </cell>
          <cell r="H83" t="str">
            <v>PEROCHEAU Laura</v>
          </cell>
        </row>
        <row r="84">
          <cell r="B84" t="str">
            <v>DESSAINT</v>
          </cell>
          <cell r="C84" t="str">
            <v>Aurore</v>
          </cell>
          <cell r="D84" t="str">
            <v>FRA</v>
          </cell>
          <cell r="E84">
            <v>33493</v>
          </cell>
          <cell r="G84">
            <v>88</v>
          </cell>
          <cell r="H84" t="str">
            <v>DESSAINT Aurore</v>
          </cell>
        </row>
        <row r="85">
          <cell r="B85" t="str">
            <v>JEAN</v>
          </cell>
          <cell r="C85" t="str">
            <v>Gregoire</v>
          </cell>
          <cell r="D85" t="str">
            <v>FRA</v>
          </cell>
          <cell r="E85">
            <v>33856</v>
          </cell>
          <cell r="G85">
            <v>89</v>
          </cell>
          <cell r="H85" t="str">
            <v>JEAN Gregoire</v>
          </cell>
        </row>
        <row r="86">
          <cell r="B86" t="str">
            <v>TRAN VAN THOAN</v>
          </cell>
          <cell r="C86" t="str">
            <v>Thomas</v>
          </cell>
          <cell r="D86" t="str">
            <v>FRA</v>
          </cell>
          <cell r="E86">
            <v>33437</v>
          </cell>
          <cell r="G86">
            <v>90</v>
          </cell>
          <cell r="H86" t="str">
            <v>TRAN VAN THOAN Thomas</v>
          </cell>
        </row>
        <row r="87">
          <cell r="B87" t="str">
            <v>LE BRETON</v>
          </cell>
          <cell r="C87" t="str">
            <v>Thomas</v>
          </cell>
          <cell r="D87" t="str">
            <v>FRA</v>
          </cell>
          <cell r="E87">
            <v>33734</v>
          </cell>
          <cell r="G87">
            <v>91</v>
          </cell>
          <cell r="H87" t="str">
            <v>LE BRETON Thomas</v>
          </cell>
        </row>
        <row r="88">
          <cell r="B88" t="str">
            <v>GRAIZEAU</v>
          </cell>
          <cell r="C88" t="str">
            <v>Sylvain</v>
          </cell>
          <cell r="D88" t="str">
            <v>FRA</v>
          </cell>
          <cell r="E88">
            <v>33657</v>
          </cell>
          <cell r="G88">
            <v>92</v>
          </cell>
          <cell r="H88" t="str">
            <v>GRAIZEAU Sylvain</v>
          </cell>
        </row>
        <row r="89">
          <cell r="B89" t="str">
            <v>LORENTZ</v>
          </cell>
          <cell r="C89" t="str">
            <v>Romain</v>
          </cell>
          <cell r="D89" t="str">
            <v>FRA</v>
          </cell>
          <cell r="E89">
            <v>33977</v>
          </cell>
          <cell r="G89">
            <v>93</v>
          </cell>
          <cell r="H89" t="str">
            <v>LORENTZ Romain</v>
          </cell>
        </row>
        <row r="90">
          <cell r="B90" t="str">
            <v>PAVOT</v>
          </cell>
          <cell r="C90" t="str">
            <v>Marine</v>
          </cell>
          <cell r="D90" t="str">
            <v>FRA</v>
          </cell>
          <cell r="E90">
            <v>33608</v>
          </cell>
          <cell r="G90">
            <v>94</v>
          </cell>
          <cell r="H90" t="str">
            <v>PAVOT Marine</v>
          </cell>
        </row>
        <row r="91">
          <cell r="B91" t="str">
            <v>ABBAT</v>
          </cell>
          <cell r="C91" t="str">
            <v>Alice</v>
          </cell>
          <cell r="D91" t="str">
            <v>FRA</v>
          </cell>
          <cell r="E91">
            <v>33625</v>
          </cell>
          <cell r="G91">
            <v>95</v>
          </cell>
          <cell r="H91" t="str">
            <v>ABBAT Alice</v>
          </cell>
        </row>
        <row r="92">
          <cell r="B92" t="str">
            <v>SCHAEFFER</v>
          </cell>
          <cell r="C92" t="str">
            <v>Stephanie</v>
          </cell>
          <cell r="D92" t="str">
            <v>FRA</v>
          </cell>
          <cell r="E92">
            <v>33942</v>
          </cell>
          <cell r="G92">
            <v>96</v>
          </cell>
          <cell r="H92" t="str">
            <v>SCHAEFFER Stephanie</v>
          </cell>
        </row>
        <row r="93">
          <cell r="B93" t="str">
            <v>LEVEQUE</v>
          </cell>
          <cell r="C93" t="str">
            <v>Anais</v>
          </cell>
          <cell r="D93" t="str">
            <v>FRA</v>
          </cell>
          <cell r="E93">
            <v>34104</v>
          </cell>
          <cell r="G93">
            <v>97</v>
          </cell>
          <cell r="H93" t="str">
            <v>LEVEQUE Anais</v>
          </cell>
        </row>
        <row r="94">
          <cell r="B94" t="str">
            <v>OVTCHAROV</v>
          </cell>
          <cell r="C94" t="str">
            <v>Dimitrij</v>
          </cell>
          <cell r="D94" t="str">
            <v>GER</v>
          </cell>
          <cell r="E94">
            <v>32187</v>
          </cell>
          <cell r="G94">
            <v>98</v>
          </cell>
          <cell r="H94" t="str">
            <v>OVTCHAROV Dimitrij</v>
          </cell>
        </row>
        <row r="95">
          <cell r="B95" t="str">
            <v>FILUS</v>
          </cell>
          <cell r="C95" t="str">
            <v>Ruwen</v>
          </cell>
          <cell r="D95" t="str">
            <v>GER</v>
          </cell>
          <cell r="E95">
            <v>32388</v>
          </cell>
          <cell r="G95">
            <v>99</v>
          </cell>
          <cell r="H95" t="str">
            <v>FILUS Ruwen</v>
          </cell>
        </row>
        <row r="96">
          <cell r="B96" t="str">
            <v>MENGEL</v>
          </cell>
          <cell r="C96" t="str">
            <v>Steffen</v>
          </cell>
          <cell r="D96" t="str">
            <v>GER</v>
          </cell>
          <cell r="E96">
            <v>32388</v>
          </cell>
          <cell r="G96">
            <v>100</v>
          </cell>
          <cell r="H96" t="str">
            <v>MENGEL Steffen</v>
          </cell>
        </row>
        <row r="97">
          <cell r="B97" t="str">
            <v>KURKOWSKI</v>
          </cell>
          <cell r="C97" t="str">
            <v>Jens</v>
          </cell>
          <cell r="D97" t="str">
            <v>GER</v>
          </cell>
          <cell r="E97">
            <v>32223</v>
          </cell>
          <cell r="G97">
            <v>101</v>
          </cell>
          <cell r="H97" t="str">
            <v>KURKOWSKI Jens</v>
          </cell>
        </row>
        <row r="98">
          <cell r="B98" t="str">
            <v>SOLJA</v>
          </cell>
          <cell r="C98" t="str">
            <v>Amelie</v>
          </cell>
          <cell r="D98" t="str">
            <v>GER</v>
          </cell>
          <cell r="E98">
            <v>33145</v>
          </cell>
          <cell r="G98">
            <v>102</v>
          </cell>
          <cell r="H98" t="str">
            <v>SOLJA Amelie</v>
          </cell>
        </row>
        <row r="99">
          <cell r="B99" t="str">
            <v>MATZKE</v>
          </cell>
          <cell r="C99" t="str">
            <v>Laura</v>
          </cell>
          <cell r="D99" t="str">
            <v>GER</v>
          </cell>
          <cell r="E99">
            <v>32446</v>
          </cell>
          <cell r="G99">
            <v>103</v>
          </cell>
          <cell r="H99" t="str">
            <v>MATZKE Laura</v>
          </cell>
        </row>
        <row r="100">
          <cell r="B100" t="str">
            <v>GURZ</v>
          </cell>
          <cell r="C100" t="str">
            <v>Angelina</v>
          </cell>
          <cell r="D100" t="str">
            <v>GER</v>
          </cell>
          <cell r="E100">
            <v>32351</v>
          </cell>
          <cell r="G100">
            <v>104</v>
          </cell>
          <cell r="H100" t="str">
            <v>GURZ Angelina</v>
          </cell>
        </row>
        <row r="101">
          <cell r="B101" t="str">
            <v>ZHAN</v>
          </cell>
          <cell r="C101" t="str">
            <v>Ying-Ni</v>
          </cell>
          <cell r="D101" t="str">
            <v>GER</v>
          </cell>
          <cell r="E101">
            <v>32570</v>
          </cell>
          <cell r="G101">
            <v>105</v>
          </cell>
          <cell r="H101" t="str">
            <v>ZHAN Ying-Ni</v>
          </cell>
        </row>
        <row r="102">
          <cell r="B102" t="str">
            <v>STAHR</v>
          </cell>
          <cell r="C102" t="str">
            <v>Rosalia</v>
          </cell>
          <cell r="D102" t="str">
            <v>GER</v>
          </cell>
          <cell r="E102">
            <v>33132</v>
          </cell>
          <cell r="G102">
            <v>106</v>
          </cell>
          <cell r="H102" t="str">
            <v>STAHR Rosalia</v>
          </cell>
        </row>
        <row r="103">
          <cell r="B103" t="str">
            <v>MICHAJLOVA</v>
          </cell>
          <cell r="C103" t="str">
            <v>Katharina</v>
          </cell>
          <cell r="D103" t="str">
            <v>GER</v>
          </cell>
          <cell r="E103">
            <v>32535</v>
          </cell>
          <cell r="G103">
            <v>107</v>
          </cell>
          <cell r="H103" t="str">
            <v>MICHAJLOVA Katharina</v>
          </cell>
        </row>
        <row r="104">
          <cell r="B104" t="str">
            <v>WALTHER</v>
          </cell>
          <cell r="C104" t="str">
            <v>Ricardo</v>
          </cell>
          <cell r="D104" t="str">
            <v>GER</v>
          </cell>
          <cell r="E104">
            <v>33572</v>
          </cell>
          <cell r="G104">
            <v>108</v>
          </cell>
          <cell r="H104" t="str">
            <v>WALTHER Ricardo</v>
          </cell>
        </row>
        <row r="105">
          <cell r="B105" t="str">
            <v>FRANZISKA</v>
          </cell>
          <cell r="C105" t="str">
            <v>Patrick</v>
          </cell>
          <cell r="D105" t="str">
            <v>GER</v>
          </cell>
          <cell r="E105">
            <v>33766</v>
          </cell>
          <cell r="G105">
            <v>109</v>
          </cell>
          <cell r="H105" t="str">
            <v>FRANZISKA Patrick</v>
          </cell>
        </row>
        <row r="106">
          <cell r="B106" t="str">
            <v>HAGEMANN</v>
          </cell>
          <cell r="C106" t="str">
            <v>Maris</v>
          </cell>
          <cell r="D106" t="str">
            <v>GER</v>
          </cell>
          <cell r="E106">
            <v>33460</v>
          </cell>
          <cell r="G106">
            <v>110</v>
          </cell>
          <cell r="H106" t="str">
            <v>HAGEMANN Maris</v>
          </cell>
        </row>
        <row r="107">
          <cell r="B107" t="str">
            <v>MALESSA</v>
          </cell>
          <cell r="C107" t="str">
            <v>Robin</v>
          </cell>
          <cell r="D107" t="str">
            <v>GER</v>
          </cell>
          <cell r="E107">
            <v>33240</v>
          </cell>
          <cell r="G107">
            <v>111</v>
          </cell>
          <cell r="H107" t="str">
            <v>MALESSA Robin</v>
          </cell>
        </row>
        <row r="108">
          <cell r="B108" t="str">
            <v>SOLJA</v>
          </cell>
          <cell r="C108" t="str">
            <v>Petrissa</v>
          </cell>
          <cell r="D108" t="str">
            <v>GER</v>
          </cell>
          <cell r="E108">
            <v>34404</v>
          </cell>
          <cell r="G108">
            <v>112</v>
          </cell>
          <cell r="H108" t="str">
            <v>SOLJA Petrissa</v>
          </cell>
        </row>
        <row r="109">
          <cell r="B109" t="str">
            <v>MUHLBACH</v>
          </cell>
          <cell r="C109" t="str">
            <v>Kathrin</v>
          </cell>
          <cell r="D109" t="str">
            <v>GER</v>
          </cell>
          <cell r="E109">
            <v>33633</v>
          </cell>
          <cell r="G109">
            <v>113</v>
          </cell>
          <cell r="H109" t="str">
            <v>MUHLBACH Kathrin</v>
          </cell>
        </row>
        <row r="110">
          <cell r="B110" t="str">
            <v>WINTER</v>
          </cell>
          <cell r="C110" t="str">
            <v>Sabine</v>
          </cell>
          <cell r="D110" t="str">
            <v>GER</v>
          </cell>
          <cell r="E110">
            <v>33874</v>
          </cell>
          <cell r="G110">
            <v>114</v>
          </cell>
          <cell r="H110" t="str">
            <v>WINTER Sabine</v>
          </cell>
        </row>
        <row r="111">
          <cell r="B111" t="str">
            <v>KRAPF</v>
          </cell>
          <cell r="C111" t="str">
            <v>Lena</v>
          </cell>
          <cell r="D111" t="str">
            <v>GER</v>
          </cell>
          <cell r="E111">
            <v>33377</v>
          </cell>
          <cell r="G111">
            <v>115</v>
          </cell>
          <cell r="H111" t="str">
            <v>KRAPF Lena</v>
          </cell>
        </row>
        <row r="112">
          <cell r="B112" t="str">
            <v>LI</v>
          </cell>
          <cell r="C112" t="str">
            <v>Chung Him</v>
          </cell>
          <cell r="D112" t="str">
            <v>HKG</v>
          </cell>
          <cell r="E112">
            <v>33304</v>
          </cell>
          <cell r="G112">
            <v>116</v>
          </cell>
          <cell r="H112" t="str">
            <v>LI Chung Him</v>
          </cell>
        </row>
        <row r="113">
          <cell r="B113" t="str">
            <v>CHIU</v>
          </cell>
          <cell r="C113" t="str">
            <v>Chung Hei</v>
          </cell>
          <cell r="D113" t="str">
            <v>HKG</v>
          </cell>
          <cell r="E113">
            <v>34403</v>
          </cell>
          <cell r="G113">
            <v>117</v>
          </cell>
          <cell r="H113" t="str">
            <v>CHIU Chung Hei</v>
          </cell>
        </row>
        <row r="114">
          <cell r="B114" t="str">
            <v>LEE</v>
          </cell>
          <cell r="C114" t="str">
            <v>Ho Ching</v>
          </cell>
          <cell r="D114" t="str">
            <v>HKG</v>
          </cell>
          <cell r="E114">
            <v>33932</v>
          </cell>
          <cell r="G114">
            <v>118</v>
          </cell>
          <cell r="H114" t="str">
            <v>LEE Ho Ching</v>
          </cell>
        </row>
        <row r="115">
          <cell r="B115" t="str">
            <v>NG</v>
          </cell>
          <cell r="C115" t="str">
            <v>Wing Nam</v>
          </cell>
          <cell r="D115" t="str">
            <v>HKG</v>
          </cell>
          <cell r="E115">
            <v>33825</v>
          </cell>
          <cell r="G115">
            <v>119</v>
          </cell>
          <cell r="H115" t="str">
            <v>NG Wing Nam</v>
          </cell>
        </row>
        <row r="116">
          <cell r="B116" t="str">
            <v>NAGY</v>
          </cell>
          <cell r="C116" t="str">
            <v>Krisztian</v>
          </cell>
          <cell r="D116" t="str">
            <v>HUN</v>
          </cell>
          <cell r="E116">
            <v>32642</v>
          </cell>
          <cell r="G116">
            <v>120</v>
          </cell>
          <cell r="H116" t="str">
            <v>NAGY Krisztian</v>
          </cell>
        </row>
        <row r="117">
          <cell r="B117" t="str">
            <v>KRISTON</v>
          </cell>
          <cell r="C117" t="str">
            <v>Daniel</v>
          </cell>
          <cell r="D117" t="str">
            <v>HUN</v>
          </cell>
          <cell r="E117">
            <v>32755</v>
          </cell>
          <cell r="G117">
            <v>121</v>
          </cell>
          <cell r="H117" t="str">
            <v>KRISTON Daniel</v>
          </cell>
        </row>
        <row r="118">
          <cell r="B118" t="str">
            <v>VAJDA</v>
          </cell>
          <cell r="C118" t="str">
            <v>Atilla</v>
          </cell>
          <cell r="D118" t="str">
            <v>HUN</v>
          </cell>
          <cell r="E118">
            <v>32804</v>
          </cell>
          <cell r="G118">
            <v>122</v>
          </cell>
          <cell r="H118" t="str">
            <v>VAJDA Atilla</v>
          </cell>
        </row>
        <row r="119">
          <cell r="B119" t="str">
            <v>SEBESTYEN</v>
          </cell>
          <cell r="C119" t="str">
            <v>Peter</v>
          </cell>
          <cell r="D119" t="str">
            <v>HUN</v>
          </cell>
          <cell r="E119">
            <v>33121</v>
          </cell>
          <cell r="G119">
            <v>123</v>
          </cell>
          <cell r="H119" t="str">
            <v>SEBESTYEN Peter</v>
          </cell>
        </row>
        <row r="120">
          <cell r="B120" t="str">
            <v>LI</v>
          </cell>
          <cell r="C120" t="str">
            <v>Bin</v>
          </cell>
          <cell r="D120" t="str">
            <v>HUN</v>
          </cell>
          <cell r="E120">
            <v>32294</v>
          </cell>
          <cell r="G120">
            <v>124</v>
          </cell>
          <cell r="H120" t="str">
            <v>LI Bin</v>
          </cell>
        </row>
        <row r="121">
          <cell r="B121" t="str">
            <v>PERGEL</v>
          </cell>
          <cell r="C121" t="str">
            <v>Szandra</v>
          </cell>
          <cell r="D121" t="str">
            <v>HUN</v>
          </cell>
          <cell r="E121">
            <v>32501</v>
          </cell>
          <cell r="G121">
            <v>125</v>
          </cell>
          <cell r="H121" t="str">
            <v>PERGEL Szandra</v>
          </cell>
        </row>
        <row r="122">
          <cell r="B122" t="str">
            <v>BARASSO</v>
          </cell>
          <cell r="C122" t="str">
            <v>Barbara</v>
          </cell>
          <cell r="D122" t="str">
            <v>HUN</v>
          </cell>
          <cell r="E122">
            <v>32934</v>
          </cell>
          <cell r="G122">
            <v>126</v>
          </cell>
          <cell r="H122" t="str">
            <v>BARASSO Barbara</v>
          </cell>
        </row>
        <row r="123">
          <cell r="B123" t="str">
            <v>VARGA</v>
          </cell>
          <cell r="C123" t="str">
            <v>Timea</v>
          </cell>
          <cell r="D123" t="str">
            <v>HUN</v>
          </cell>
          <cell r="E123">
            <v>32358</v>
          </cell>
          <cell r="G123">
            <v>127</v>
          </cell>
          <cell r="H123" t="str">
            <v>VARGA Timea</v>
          </cell>
        </row>
        <row r="124">
          <cell r="B124" t="str">
            <v>KOSIBA</v>
          </cell>
          <cell r="C124" t="str">
            <v>Daniel</v>
          </cell>
          <cell r="D124" t="str">
            <v>HUN</v>
          </cell>
          <cell r="E124">
            <v>29862</v>
          </cell>
          <cell r="G124">
            <v>128</v>
          </cell>
          <cell r="H124" t="str">
            <v>KOSIBA Daniel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E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EQU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JB"/>
      <sheetName val="U18_boys"/>
      <sheetName val="U18_girls"/>
      <sheetName val="ASS"/>
      <sheetName val="TT"/>
      <sheetName val="JG"/>
      <sheetName val="JBD"/>
      <sheetName val="JGD"/>
      <sheetName val="JXD"/>
      <sheetName val="JB (PRES)"/>
      <sheetName val="JG (PRES)"/>
      <sheetName val="BT1"/>
      <sheetName val="GT1"/>
      <sheetName val="BT2"/>
      <sheetName val="GT2"/>
      <sheetName val="TEAMS"/>
      <sheetName val="BTDet"/>
      <sheetName val="GTDet"/>
      <sheetName val="JBS2"/>
      <sheetName val="JGS2"/>
      <sheetName val="JBS1"/>
      <sheetName val="JGS1"/>
      <sheetName val="BDko"/>
      <sheetName val="GDko"/>
      <sheetName val="XDko"/>
      <sheetName val="Seeding List"/>
      <sheetName val="DRAW"/>
      <sheetName val="DRAW2"/>
      <sheetName val="Tabla"/>
      <sheetName val="Tabla (2)"/>
      <sheetName val="JBSDraw"/>
      <sheetName val="JGSDraw"/>
      <sheetName val="JBSDraw1"/>
      <sheetName val="JGSDraw1"/>
      <sheetName val="JB (SORTED)"/>
      <sheetName val="JG (SORTED)"/>
      <sheetName val="JBD (SORTED)"/>
      <sheetName val="JBDDraw"/>
      <sheetName val="JGD (SORTED)"/>
      <sheetName val="JGDDraw"/>
      <sheetName val="JXD (SORTED)"/>
      <sheetName val="JXDDraw"/>
    </sheetNames>
    <sheetDataSet>
      <sheetData sheetId="0">
        <row r="1">
          <cell r="A1" t="str">
            <v>Nr</v>
          </cell>
          <cell r="B1" t="str">
            <v>NAME</v>
          </cell>
          <cell r="C1" t="str">
            <v>ASS</v>
          </cell>
          <cell r="D1" t="str">
            <v>Rk Points</v>
          </cell>
        </row>
        <row r="2">
          <cell r="A2">
            <v>1</v>
          </cell>
          <cell r="B2" t="str">
            <v>CARTER Trent</v>
          </cell>
          <cell r="C2" t="str">
            <v>AUS</v>
          </cell>
          <cell r="D2">
            <v>375</v>
          </cell>
          <cell r="E2">
            <v>32762</v>
          </cell>
        </row>
        <row r="3">
          <cell r="A3">
            <v>2</v>
          </cell>
          <cell r="B3" t="str">
            <v>DAVIS Kyle</v>
          </cell>
          <cell r="C3" t="str">
            <v>AUS</v>
          </cell>
          <cell r="D3">
            <v>510</v>
          </cell>
          <cell r="E3">
            <v>32526</v>
          </cell>
        </row>
        <row r="4">
          <cell r="A4">
            <v>3</v>
          </cell>
          <cell r="B4" t="str">
            <v>FRANK Robert</v>
          </cell>
          <cell r="C4" t="str">
            <v>AUS</v>
          </cell>
          <cell r="D4">
            <v>323</v>
          </cell>
          <cell r="E4">
            <v>32895</v>
          </cell>
        </row>
        <row r="5">
          <cell r="A5">
            <v>4</v>
          </cell>
          <cell r="B5" t="str">
            <v>SHIH Andy</v>
          </cell>
          <cell r="C5" t="str">
            <v>AUS</v>
          </cell>
          <cell r="D5">
            <v>335</v>
          </cell>
          <cell r="E5">
            <v>31911</v>
          </cell>
        </row>
        <row r="6">
          <cell r="A6">
            <v>5</v>
          </cell>
          <cell r="B6" t="str">
            <v>FEGERL Stefan</v>
          </cell>
          <cell r="C6" t="str">
            <v>AUT</v>
          </cell>
          <cell r="D6">
            <v>560</v>
          </cell>
          <cell r="E6">
            <v>32398</v>
          </cell>
        </row>
        <row r="7">
          <cell r="A7">
            <v>6</v>
          </cell>
          <cell r="B7" t="str">
            <v>FENG Xiaoquan</v>
          </cell>
          <cell r="C7" t="str">
            <v>AUT</v>
          </cell>
          <cell r="D7">
            <v>974</v>
          </cell>
          <cell r="E7">
            <v>31814</v>
          </cell>
        </row>
        <row r="8">
          <cell r="A8">
            <v>7</v>
          </cell>
          <cell r="B8" t="str">
            <v>KOVAC Boris</v>
          </cell>
          <cell r="C8" t="str">
            <v>AUT</v>
          </cell>
          <cell r="E8">
            <v>32581</v>
          </cell>
        </row>
        <row r="9">
          <cell r="A9">
            <v>8</v>
          </cell>
          <cell r="B9" t="str">
            <v>PROBST Thomas</v>
          </cell>
          <cell r="C9" t="str">
            <v>AUT</v>
          </cell>
          <cell r="D9">
            <v>322</v>
          </cell>
          <cell r="E9">
            <v>32040</v>
          </cell>
        </row>
        <row r="10">
          <cell r="A10">
            <v>9</v>
          </cell>
          <cell r="B10" t="str">
            <v>STORF Martin</v>
          </cell>
          <cell r="C10" t="str">
            <v>AUT</v>
          </cell>
          <cell r="E10">
            <v>32785</v>
          </cell>
        </row>
        <row r="11">
          <cell r="A11">
            <v>10</v>
          </cell>
          <cell r="B11" t="str">
            <v>ULBING Sebastian</v>
          </cell>
          <cell r="C11" t="str">
            <v>AUT</v>
          </cell>
          <cell r="E11">
            <v>31794</v>
          </cell>
        </row>
        <row r="12">
          <cell r="A12">
            <v>11</v>
          </cell>
          <cell r="B12" t="str">
            <v>DAVIDOVICH Dmitry</v>
          </cell>
          <cell r="C12" t="str">
            <v>BLR</v>
          </cell>
          <cell r="D12">
            <v>635</v>
          </cell>
          <cell r="E12">
            <v>31966</v>
          </cell>
        </row>
        <row r="13">
          <cell r="A13">
            <v>12</v>
          </cell>
          <cell r="B13" t="str">
            <v>BALTRUSHKA Dzmitry</v>
          </cell>
          <cell r="C13" t="str">
            <v>BLR</v>
          </cell>
          <cell r="D13">
            <v>560</v>
          </cell>
          <cell r="E13">
            <v>32152</v>
          </cell>
        </row>
        <row r="14">
          <cell r="A14">
            <v>13</v>
          </cell>
          <cell r="B14" t="str">
            <v>BERGAMINI Guilherme</v>
          </cell>
          <cell r="C14" t="str">
            <v>BRA</v>
          </cell>
          <cell r="D14">
            <v>348</v>
          </cell>
          <cell r="E14">
            <v>32354</v>
          </cell>
        </row>
        <row r="15">
          <cell r="A15">
            <v>14</v>
          </cell>
          <cell r="B15" t="str">
            <v>CARVALHO Efraim</v>
          </cell>
          <cell r="C15" t="str">
            <v>BRA</v>
          </cell>
          <cell r="D15">
            <v>673</v>
          </cell>
          <cell r="E15">
            <v>32172</v>
          </cell>
        </row>
        <row r="16">
          <cell r="A16">
            <v>15</v>
          </cell>
          <cell r="B16" t="str">
            <v>KOJIMA Ricardo</v>
          </cell>
          <cell r="C16" t="str">
            <v>BRA</v>
          </cell>
          <cell r="D16">
            <v>485</v>
          </cell>
          <cell r="E16">
            <v>32294</v>
          </cell>
        </row>
        <row r="17">
          <cell r="A17">
            <v>16</v>
          </cell>
          <cell r="B17" t="str">
            <v>MANCINI Eric</v>
          </cell>
          <cell r="C17" t="str">
            <v>BRA</v>
          </cell>
          <cell r="D17">
            <v>300</v>
          </cell>
          <cell r="E17">
            <v>32639</v>
          </cell>
        </row>
        <row r="18">
          <cell r="A18">
            <v>17</v>
          </cell>
          <cell r="B18" t="str">
            <v>GUO Peng</v>
          </cell>
          <cell r="C18" t="str">
            <v>CAN</v>
          </cell>
          <cell r="D18">
            <v>519</v>
          </cell>
          <cell r="E18">
            <v>32067</v>
          </cell>
        </row>
        <row r="19">
          <cell r="A19">
            <v>18</v>
          </cell>
          <cell r="B19" t="str">
            <v>HINSE Pierre-Luc</v>
          </cell>
          <cell r="C19" t="str">
            <v>CAN</v>
          </cell>
          <cell r="D19">
            <v>576</v>
          </cell>
          <cell r="E19">
            <v>32027</v>
          </cell>
        </row>
        <row r="20">
          <cell r="A20">
            <v>19</v>
          </cell>
          <cell r="B20" t="str">
            <v>HO Andre</v>
          </cell>
          <cell r="C20" t="str">
            <v>CAN</v>
          </cell>
          <cell r="E20">
            <v>33705</v>
          </cell>
        </row>
        <row r="21">
          <cell r="A21">
            <v>20</v>
          </cell>
          <cell r="B21" t="str">
            <v>MICHAUD Bryan</v>
          </cell>
          <cell r="C21" t="str">
            <v>CAN</v>
          </cell>
          <cell r="E21">
            <v>33028</v>
          </cell>
        </row>
        <row r="22">
          <cell r="A22">
            <v>21</v>
          </cell>
          <cell r="B22" t="str">
            <v>CARLIER Andres</v>
          </cell>
          <cell r="C22" t="str">
            <v>CHI</v>
          </cell>
          <cell r="D22">
            <v>482</v>
          </cell>
          <cell r="E22">
            <v>32121</v>
          </cell>
        </row>
        <row r="23">
          <cell r="A23">
            <v>22</v>
          </cell>
          <cell r="B23" t="str">
            <v>CORTES Andres</v>
          </cell>
          <cell r="C23" t="str">
            <v>CHI</v>
          </cell>
          <cell r="D23">
            <v>599</v>
          </cell>
          <cell r="E23">
            <v>31991</v>
          </cell>
        </row>
        <row r="24">
          <cell r="A24">
            <v>23</v>
          </cell>
          <cell r="B24" t="str">
            <v>LEVIS Bruno</v>
          </cell>
          <cell r="C24" t="str">
            <v>CHI</v>
          </cell>
          <cell r="D24">
            <v>310</v>
          </cell>
          <cell r="E24">
            <v>32438</v>
          </cell>
        </row>
        <row r="25">
          <cell r="A25">
            <v>24</v>
          </cell>
          <cell r="B25" t="str">
            <v>UBILLA Nicolas</v>
          </cell>
          <cell r="C25" t="str">
            <v>CHI</v>
          </cell>
          <cell r="D25">
            <v>191</v>
          </cell>
          <cell r="E25">
            <v>32325</v>
          </cell>
        </row>
        <row r="26">
          <cell r="A26">
            <v>25</v>
          </cell>
          <cell r="B26" t="str">
            <v>FANG Li</v>
          </cell>
          <cell r="C26" t="str">
            <v>CHN</v>
          </cell>
          <cell r="E26">
            <v>32364</v>
          </cell>
        </row>
        <row r="27">
          <cell r="A27">
            <v>26</v>
          </cell>
          <cell r="B27" t="str">
            <v>LIU Miao</v>
          </cell>
          <cell r="C27" t="str">
            <v>CHN</v>
          </cell>
          <cell r="D27">
            <v>1043</v>
          </cell>
          <cell r="E27">
            <v>33255</v>
          </cell>
        </row>
        <row r="28">
          <cell r="A28">
            <v>27</v>
          </cell>
          <cell r="B28" t="str">
            <v>SHI Lei</v>
          </cell>
          <cell r="C28" t="str">
            <v>CHN</v>
          </cell>
          <cell r="E28">
            <v>32189</v>
          </cell>
        </row>
        <row r="29">
          <cell r="A29">
            <v>28</v>
          </cell>
          <cell r="B29" t="str">
            <v>YANG Ce</v>
          </cell>
          <cell r="C29" t="str">
            <v>CHN</v>
          </cell>
          <cell r="E29">
            <v>32527</v>
          </cell>
        </row>
        <row r="30">
          <cell r="A30">
            <v>29</v>
          </cell>
          <cell r="B30" t="str">
            <v>CHIANG Hung-Chieh</v>
          </cell>
          <cell r="C30" t="str">
            <v>TPE</v>
          </cell>
          <cell r="D30">
            <v>1189</v>
          </cell>
          <cell r="E30">
            <v>32561</v>
          </cell>
        </row>
        <row r="31">
          <cell r="A31">
            <v>30</v>
          </cell>
          <cell r="B31" t="str">
            <v>CHOU Yuan-Chieh</v>
          </cell>
          <cell r="C31" t="str">
            <v>TPE</v>
          </cell>
          <cell r="E31">
            <v>32432</v>
          </cell>
        </row>
        <row r="32">
          <cell r="A32">
            <v>31</v>
          </cell>
          <cell r="B32" t="str">
            <v>HUANG Sheng-Sheng</v>
          </cell>
          <cell r="C32" t="str">
            <v>TPE</v>
          </cell>
          <cell r="D32">
            <v>913</v>
          </cell>
          <cell r="E32">
            <v>32076</v>
          </cell>
        </row>
        <row r="33">
          <cell r="A33">
            <v>32</v>
          </cell>
          <cell r="B33" t="str">
            <v>SHEN Chi-Min</v>
          </cell>
          <cell r="C33" t="str">
            <v>TPE</v>
          </cell>
          <cell r="D33">
            <v>992</v>
          </cell>
          <cell r="E33">
            <v>32199</v>
          </cell>
        </row>
        <row r="34">
          <cell r="A34">
            <v>33</v>
          </cell>
          <cell r="B34" t="str">
            <v>KOLAREK Tomislav</v>
          </cell>
          <cell r="C34" t="str">
            <v>HRV</v>
          </cell>
          <cell r="D34">
            <v>923</v>
          </cell>
          <cell r="E34">
            <v>32414</v>
          </cell>
        </row>
        <row r="35">
          <cell r="A35">
            <v>34</v>
          </cell>
          <cell r="B35" t="str">
            <v>KOVAC Borna</v>
          </cell>
          <cell r="C35" t="str">
            <v>HRV</v>
          </cell>
          <cell r="E35">
            <v>33295</v>
          </cell>
        </row>
        <row r="36">
          <cell r="A36">
            <v>35</v>
          </cell>
          <cell r="B36" t="str">
            <v>JANCARIK Lubomir</v>
          </cell>
          <cell r="C36" t="str">
            <v>CZE</v>
          </cell>
          <cell r="D36">
            <v>814</v>
          </cell>
          <cell r="E36">
            <v>32006</v>
          </cell>
        </row>
        <row r="37">
          <cell r="A37">
            <v>36</v>
          </cell>
          <cell r="B37" t="str">
            <v>SCHWARZER Antonin</v>
          </cell>
          <cell r="C37" t="str">
            <v>CZE</v>
          </cell>
          <cell r="D37">
            <v>548</v>
          </cell>
          <cell r="E37">
            <v>32526</v>
          </cell>
        </row>
        <row r="38">
          <cell r="A38">
            <v>37</v>
          </cell>
          <cell r="B38" t="str">
            <v>EL-SOBKY Mohamed Tarek</v>
          </cell>
          <cell r="C38" t="str">
            <v>EGY</v>
          </cell>
          <cell r="D38">
            <v>364</v>
          </cell>
          <cell r="E38">
            <v>32962</v>
          </cell>
        </row>
        <row r="39">
          <cell r="A39">
            <v>38</v>
          </cell>
          <cell r="B39" t="str">
            <v>SONBOL Islam</v>
          </cell>
          <cell r="C39" t="str">
            <v>EGY</v>
          </cell>
          <cell r="D39">
            <v>578</v>
          </cell>
          <cell r="E39">
            <v>31778</v>
          </cell>
        </row>
        <row r="40">
          <cell r="A40">
            <v>39</v>
          </cell>
          <cell r="B40" t="str">
            <v>ELBEIALI Mohamed</v>
          </cell>
          <cell r="C40" t="str">
            <v>EGY</v>
          </cell>
          <cell r="E40">
            <v>32326</v>
          </cell>
        </row>
        <row r="41">
          <cell r="A41">
            <v>40</v>
          </cell>
          <cell r="B41" t="str">
            <v>SALEH Mohamed Aly</v>
          </cell>
          <cell r="C41" t="str">
            <v>EGY</v>
          </cell>
          <cell r="D41">
            <v>472</v>
          </cell>
          <cell r="E41">
            <v>32366</v>
          </cell>
        </row>
        <row r="42">
          <cell r="A42">
            <v>41</v>
          </cell>
          <cell r="B42" t="str">
            <v>DRINKHALL Paul</v>
          </cell>
          <cell r="C42" t="str">
            <v>ENG</v>
          </cell>
          <cell r="D42">
            <v>840</v>
          </cell>
          <cell r="E42">
            <v>32889</v>
          </cell>
        </row>
        <row r="43">
          <cell r="A43">
            <v>42</v>
          </cell>
          <cell r="B43" t="str">
            <v>KNIGHT Darius</v>
          </cell>
          <cell r="C43" t="str">
            <v>ENG</v>
          </cell>
          <cell r="D43">
            <v>755</v>
          </cell>
          <cell r="E43">
            <v>32926</v>
          </cell>
        </row>
        <row r="44">
          <cell r="A44">
            <v>43</v>
          </cell>
          <cell r="B44" t="str">
            <v>REED Daniel</v>
          </cell>
          <cell r="C44" t="str">
            <v>ENG</v>
          </cell>
          <cell r="D44">
            <v>349</v>
          </cell>
          <cell r="E44">
            <v>32847</v>
          </cell>
        </row>
        <row r="45">
          <cell r="A45">
            <v>44</v>
          </cell>
          <cell r="B45" t="str">
            <v>MARTIN Francisco</v>
          </cell>
          <cell r="C45" t="str">
            <v>ESP</v>
          </cell>
          <cell r="D45">
            <v>582</v>
          </cell>
        </row>
        <row r="46">
          <cell r="A46">
            <v>45</v>
          </cell>
          <cell r="B46" t="str">
            <v>BAUBET Vincent</v>
          </cell>
          <cell r="C46" t="str">
            <v>FRA</v>
          </cell>
          <cell r="D46">
            <v>638</v>
          </cell>
          <cell r="E46">
            <v>32831</v>
          </cell>
        </row>
        <row r="47">
          <cell r="A47">
            <v>46</v>
          </cell>
          <cell r="B47" t="str">
            <v>LEBESSON Emmanuel</v>
          </cell>
          <cell r="C47" t="str">
            <v>FRA</v>
          </cell>
          <cell r="D47">
            <v>874</v>
          </cell>
          <cell r="E47">
            <v>32257</v>
          </cell>
        </row>
        <row r="48">
          <cell r="A48">
            <v>47</v>
          </cell>
          <cell r="B48" t="str">
            <v>MATTENET Adrien</v>
          </cell>
          <cell r="C48" t="str">
            <v>FRA</v>
          </cell>
          <cell r="D48">
            <v>624</v>
          </cell>
          <cell r="E48">
            <v>32065</v>
          </cell>
        </row>
        <row r="49">
          <cell r="A49">
            <v>48</v>
          </cell>
          <cell r="B49" t="str">
            <v>SALIFOU Abdel-Kader</v>
          </cell>
          <cell r="C49" t="str">
            <v>FRA</v>
          </cell>
          <cell r="D49">
            <v>716</v>
          </cell>
          <cell r="E49">
            <v>32849</v>
          </cell>
        </row>
        <row r="50">
          <cell r="A50">
            <v>49</v>
          </cell>
          <cell r="B50" t="str">
            <v>BAUM Patrick</v>
          </cell>
          <cell r="C50" t="str">
            <v>GER</v>
          </cell>
          <cell r="D50">
            <v>1131</v>
          </cell>
          <cell r="E50">
            <v>31951</v>
          </cell>
        </row>
        <row r="51">
          <cell r="A51">
            <v>50</v>
          </cell>
          <cell r="B51" t="str">
            <v>FILUS Ruwen</v>
          </cell>
          <cell r="C51" t="str">
            <v>GER</v>
          </cell>
          <cell r="D51">
            <v>994</v>
          </cell>
          <cell r="E51">
            <v>32187</v>
          </cell>
        </row>
        <row r="52">
          <cell r="A52">
            <v>51</v>
          </cell>
          <cell r="B52" t="str">
            <v>MENGEL Steffen</v>
          </cell>
          <cell r="C52" t="str">
            <v>GER</v>
          </cell>
          <cell r="D52">
            <v>836</v>
          </cell>
          <cell r="E52">
            <v>32357</v>
          </cell>
        </row>
        <row r="53">
          <cell r="A53">
            <v>52</v>
          </cell>
          <cell r="B53" t="str">
            <v>OVTCHAROV Dimitrij</v>
          </cell>
          <cell r="C53" t="str">
            <v>GER</v>
          </cell>
          <cell r="D53">
            <v>1217</v>
          </cell>
          <cell r="E53">
            <v>32388</v>
          </cell>
        </row>
        <row r="54">
          <cell r="A54">
            <v>53</v>
          </cell>
          <cell r="B54" t="str">
            <v>NAGY Krisztian</v>
          </cell>
          <cell r="C54" t="str">
            <v>HUN</v>
          </cell>
          <cell r="D54">
            <v>642</v>
          </cell>
          <cell r="E54">
            <v>32642</v>
          </cell>
        </row>
        <row r="55">
          <cell r="A55">
            <v>54</v>
          </cell>
          <cell r="B55" t="str">
            <v>ZOMBORI David</v>
          </cell>
          <cell r="C55" t="str">
            <v>HUN</v>
          </cell>
          <cell r="D55">
            <v>676</v>
          </cell>
          <cell r="E55">
            <v>32337</v>
          </cell>
        </row>
        <row r="56">
          <cell r="A56">
            <v>55</v>
          </cell>
          <cell r="B56" t="str">
            <v>RAVICHANDRAN Abishek</v>
          </cell>
          <cell r="C56" t="str">
            <v>IND</v>
          </cell>
          <cell r="D56">
            <v>645</v>
          </cell>
          <cell r="E56">
            <v>32140</v>
          </cell>
        </row>
        <row r="57">
          <cell r="A57">
            <v>56</v>
          </cell>
          <cell r="B57" t="str">
            <v>KOPARKAR Aniket Vinayak</v>
          </cell>
          <cell r="C57" t="str">
            <v>IND</v>
          </cell>
          <cell r="D57">
            <v>514</v>
          </cell>
          <cell r="E57">
            <v>32455</v>
          </cell>
        </row>
        <row r="58">
          <cell r="A58">
            <v>57</v>
          </cell>
          <cell r="B58" t="str">
            <v>SARKAR Soumyajit</v>
          </cell>
          <cell r="C58" t="str">
            <v>IND</v>
          </cell>
          <cell r="D58">
            <v>605</v>
          </cell>
          <cell r="E58">
            <v>33243</v>
          </cell>
        </row>
        <row r="59">
          <cell r="A59">
            <v>58</v>
          </cell>
          <cell r="B59" t="str">
            <v>REDINI Alberto</v>
          </cell>
          <cell r="C59" t="str">
            <v>ITA</v>
          </cell>
          <cell r="D59">
            <v>580</v>
          </cell>
          <cell r="E59">
            <v>32365</v>
          </cell>
        </row>
        <row r="60">
          <cell r="A60">
            <v>59</v>
          </cell>
          <cell r="B60" t="str">
            <v>STOYANOV Niagol</v>
          </cell>
          <cell r="C60" t="str">
            <v>ITA</v>
          </cell>
          <cell r="D60">
            <v>831</v>
          </cell>
          <cell r="E60">
            <v>31928</v>
          </cell>
        </row>
        <row r="61">
          <cell r="A61">
            <v>60</v>
          </cell>
          <cell r="B61" t="str">
            <v>KISHIKAWA Seiya</v>
          </cell>
          <cell r="C61" t="str">
            <v>JPN</v>
          </cell>
          <cell r="D61">
            <v>1400</v>
          </cell>
          <cell r="E61">
            <v>31918</v>
          </cell>
        </row>
        <row r="62">
          <cell r="A62">
            <v>61</v>
          </cell>
          <cell r="B62" t="str">
            <v>MIZUTANI Jun</v>
          </cell>
          <cell r="C62" t="str">
            <v>JPN</v>
          </cell>
          <cell r="D62">
            <v>1515</v>
          </cell>
          <cell r="E62">
            <v>32668</v>
          </cell>
        </row>
        <row r="63">
          <cell r="A63">
            <v>62</v>
          </cell>
          <cell r="B63" t="str">
            <v>OYA Hidetoshi</v>
          </cell>
          <cell r="C63" t="str">
            <v>JPN</v>
          </cell>
          <cell r="D63">
            <v>951</v>
          </cell>
          <cell r="E63">
            <v>32365</v>
          </cell>
        </row>
        <row r="64">
          <cell r="A64">
            <v>63</v>
          </cell>
          <cell r="B64" t="str">
            <v>TAKAKIWA Taku</v>
          </cell>
          <cell r="C64" t="str">
            <v>JPN</v>
          </cell>
          <cell r="D64">
            <v>1172</v>
          </cell>
          <cell r="E64">
            <v>32415</v>
          </cell>
        </row>
        <row r="65">
          <cell r="A65">
            <v>64</v>
          </cell>
          <cell r="B65" t="str">
            <v>HAN Ji Min</v>
          </cell>
          <cell r="C65" t="str">
            <v>KOR</v>
          </cell>
          <cell r="D65">
            <v>642</v>
          </cell>
          <cell r="E65">
            <v>32509</v>
          </cell>
        </row>
        <row r="66">
          <cell r="A66">
            <v>65</v>
          </cell>
          <cell r="B66" t="str">
            <v>KANG Dong Hoon</v>
          </cell>
          <cell r="C66" t="str">
            <v>KOR</v>
          </cell>
          <cell r="D66">
            <v>1005</v>
          </cell>
          <cell r="E66">
            <v>32107</v>
          </cell>
        </row>
        <row r="67">
          <cell r="A67">
            <v>66</v>
          </cell>
          <cell r="B67" t="str">
            <v>KIM Gang Woog</v>
          </cell>
          <cell r="C67" t="str">
            <v>KOR</v>
          </cell>
          <cell r="D67">
            <v>564</v>
          </cell>
          <cell r="E67">
            <v>32651</v>
          </cell>
        </row>
        <row r="68">
          <cell r="A68">
            <v>67</v>
          </cell>
          <cell r="B68" t="str">
            <v>LEE Jinkwon</v>
          </cell>
          <cell r="C68" t="str">
            <v>KOR</v>
          </cell>
          <cell r="D68">
            <v>1386</v>
          </cell>
          <cell r="E68">
            <v>32084</v>
          </cell>
        </row>
        <row r="69">
          <cell r="A69">
            <v>68</v>
          </cell>
          <cell r="B69" t="str">
            <v>KINTZELE Laurent</v>
          </cell>
          <cell r="C69" t="str">
            <v>LUX</v>
          </cell>
          <cell r="E69">
            <v>32915</v>
          </cell>
        </row>
        <row r="70">
          <cell r="A70">
            <v>69</v>
          </cell>
          <cell r="B70" t="str">
            <v>MICHELY Gilles</v>
          </cell>
          <cell r="C70" t="str">
            <v>LUX</v>
          </cell>
          <cell r="D70">
            <v>625</v>
          </cell>
          <cell r="E70">
            <v>32451</v>
          </cell>
        </row>
        <row r="71">
          <cell r="A71">
            <v>70</v>
          </cell>
          <cell r="B71" t="str">
            <v>BEDNARKIEWICZ Bartosz</v>
          </cell>
          <cell r="C71" t="str">
            <v>POL</v>
          </cell>
          <cell r="D71">
            <v>491</v>
          </cell>
          <cell r="E71">
            <v>32577</v>
          </cell>
        </row>
        <row r="72">
          <cell r="A72">
            <v>71</v>
          </cell>
          <cell r="B72" t="str">
            <v>MALICKI Szymon</v>
          </cell>
          <cell r="C72" t="str">
            <v>POL</v>
          </cell>
          <cell r="D72">
            <v>711</v>
          </cell>
          <cell r="E72">
            <v>32497</v>
          </cell>
        </row>
        <row r="73">
          <cell r="A73">
            <v>72</v>
          </cell>
          <cell r="B73" t="str">
            <v>SZARMACH Bartosz</v>
          </cell>
          <cell r="C73" t="str">
            <v>POL</v>
          </cell>
          <cell r="D73">
            <v>715</v>
          </cell>
          <cell r="E73">
            <v>32090</v>
          </cell>
        </row>
        <row r="74">
          <cell r="A74">
            <v>73</v>
          </cell>
          <cell r="B74" t="str">
            <v>SZARMACH Karol</v>
          </cell>
          <cell r="C74" t="str">
            <v>POL</v>
          </cell>
          <cell r="D74">
            <v>597</v>
          </cell>
          <cell r="E74">
            <v>32090</v>
          </cell>
        </row>
        <row r="75">
          <cell r="A75">
            <v>74</v>
          </cell>
          <cell r="B75" t="str">
            <v>FREITAS Marcos</v>
          </cell>
          <cell r="C75" t="str">
            <v>POR</v>
          </cell>
          <cell r="D75">
            <v>1098</v>
          </cell>
          <cell r="E75">
            <v>32241</v>
          </cell>
        </row>
        <row r="76">
          <cell r="A76">
            <v>75</v>
          </cell>
          <cell r="B76" t="str">
            <v>GOLOVANOV Stanislav</v>
          </cell>
          <cell r="C76" t="str">
            <v>RUS</v>
          </cell>
          <cell r="D76">
            <v>785</v>
          </cell>
          <cell r="E76">
            <v>32409</v>
          </cell>
        </row>
        <row r="77">
          <cell r="A77">
            <v>76</v>
          </cell>
          <cell r="B77" t="str">
            <v>PAYKOV Mikhail</v>
          </cell>
          <cell r="C77" t="str">
            <v>RUS</v>
          </cell>
          <cell r="D77">
            <v>602</v>
          </cell>
          <cell r="E77">
            <v>32720</v>
          </cell>
        </row>
        <row r="78">
          <cell r="A78">
            <v>77</v>
          </cell>
          <cell r="B78" t="str">
            <v>SKACHKOV Kirill</v>
          </cell>
          <cell r="C78" t="str">
            <v>RUS</v>
          </cell>
          <cell r="D78">
            <v>929</v>
          </cell>
          <cell r="E78">
            <v>31995</v>
          </cell>
        </row>
        <row r="79">
          <cell r="A79">
            <v>78</v>
          </cell>
          <cell r="B79" t="str">
            <v>UTOCHKIN Artem</v>
          </cell>
          <cell r="C79" t="str">
            <v>RUS</v>
          </cell>
          <cell r="D79">
            <v>630</v>
          </cell>
          <cell r="E79">
            <v>32603</v>
          </cell>
        </row>
        <row r="80">
          <cell r="A80">
            <v>79</v>
          </cell>
          <cell r="B80" t="str">
            <v>BORCIC Dorde</v>
          </cell>
          <cell r="C80" t="str">
            <v>SCG</v>
          </cell>
          <cell r="D80">
            <v>416</v>
          </cell>
          <cell r="E80">
            <v>32112</v>
          </cell>
        </row>
        <row r="81">
          <cell r="A81">
            <v>80</v>
          </cell>
          <cell r="B81" t="str">
            <v>GORDIC Uros</v>
          </cell>
          <cell r="C81" t="str">
            <v>SCG</v>
          </cell>
          <cell r="D81">
            <v>448</v>
          </cell>
          <cell r="E81">
            <v>32268</v>
          </cell>
        </row>
        <row r="82">
          <cell r="A82">
            <v>81</v>
          </cell>
          <cell r="B82" t="str">
            <v>JEVTOVIC Marko</v>
          </cell>
          <cell r="C82" t="str">
            <v>SCG</v>
          </cell>
          <cell r="D82">
            <v>887</v>
          </cell>
          <cell r="E82">
            <v>31782</v>
          </cell>
        </row>
        <row r="83">
          <cell r="A83">
            <v>82</v>
          </cell>
          <cell r="B83" t="str">
            <v>PETE Zolt</v>
          </cell>
          <cell r="C83" t="str">
            <v>SCG</v>
          </cell>
          <cell r="D83">
            <v>901</v>
          </cell>
          <cell r="E83">
            <v>32111</v>
          </cell>
        </row>
        <row r="84">
          <cell r="A84">
            <v>83</v>
          </cell>
          <cell r="B84" t="str">
            <v>ABRAHAMS Luke</v>
          </cell>
          <cell r="C84" t="str">
            <v>RSA</v>
          </cell>
          <cell r="D84">
            <v>251</v>
          </cell>
          <cell r="E84">
            <v>32328</v>
          </cell>
        </row>
        <row r="85">
          <cell r="A85">
            <v>84</v>
          </cell>
          <cell r="B85" t="str">
            <v>COGILL Theo</v>
          </cell>
          <cell r="C85" t="str">
            <v>RSA</v>
          </cell>
          <cell r="D85">
            <v>391</v>
          </cell>
          <cell r="E85">
            <v>31831</v>
          </cell>
        </row>
        <row r="86">
          <cell r="A86">
            <v>85</v>
          </cell>
          <cell r="B86" t="str">
            <v>LINGEVELDT Theo</v>
          </cell>
          <cell r="C86" t="str">
            <v>RSA</v>
          </cell>
          <cell r="E86">
            <v>31855</v>
          </cell>
        </row>
        <row r="87">
          <cell r="A87">
            <v>86</v>
          </cell>
          <cell r="B87" t="str">
            <v>AKERSTROM Fabian</v>
          </cell>
          <cell r="C87" t="str">
            <v>SWE</v>
          </cell>
          <cell r="D87">
            <v>732</v>
          </cell>
          <cell r="E87">
            <v>32491</v>
          </cell>
        </row>
        <row r="88">
          <cell r="A88">
            <v>87</v>
          </cell>
          <cell r="B88" t="str">
            <v>RAMSTRAND Tomas</v>
          </cell>
          <cell r="C88" t="str">
            <v>SWE</v>
          </cell>
          <cell r="D88">
            <v>553</v>
          </cell>
          <cell r="E88">
            <v>31796</v>
          </cell>
        </row>
        <row r="89">
          <cell r="A89">
            <v>88</v>
          </cell>
          <cell r="B89" t="str">
            <v>AVCI Safa</v>
          </cell>
          <cell r="C89" t="str">
            <v>TUR</v>
          </cell>
          <cell r="D89">
            <v>800</v>
          </cell>
          <cell r="E89">
            <v>31995</v>
          </cell>
        </row>
        <row r="90">
          <cell r="A90">
            <v>89</v>
          </cell>
          <cell r="B90" t="str">
            <v>DOGAN Hasan</v>
          </cell>
          <cell r="C90" t="str">
            <v>TUR</v>
          </cell>
        </row>
        <row r="91">
          <cell r="A91">
            <v>90</v>
          </cell>
          <cell r="B91" t="str">
            <v>JIANG Pengfei</v>
          </cell>
          <cell r="C91" t="str">
            <v>TUR</v>
          </cell>
          <cell r="D91">
            <v>774</v>
          </cell>
          <cell r="E91">
            <v>32569</v>
          </cell>
        </row>
        <row r="92">
          <cell r="A92">
            <v>91</v>
          </cell>
          <cell r="B92" t="str">
            <v>MENGE Gencay</v>
          </cell>
          <cell r="C92" t="str">
            <v>TUR</v>
          </cell>
          <cell r="D92">
            <v>553</v>
          </cell>
          <cell r="E92">
            <v>32616</v>
          </cell>
        </row>
        <row r="93">
          <cell r="A93">
            <v>92</v>
          </cell>
          <cell r="B93" t="str">
            <v>DIDUKH Viktor</v>
          </cell>
          <cell r="C93" t="str">
            <v>UKR</v>
          </cell>
          <cell r="D93">
            <v>646</v>
          </cell>
          <cell r="E93">
            <v>31800</v>
          </cell>
        </row>
        <row r="94">
          <cell r="A94">
            <v>93</v>
          </cell>
          <cell r="B94" t="str">
            <v>ZHMUDENKO Yaroslav</v>
          </cell>
          <cell r="C94" t="str">
            <v>UKR</v>
          </cell>
          <cell r="D94">
            <v>988</v>
          </cell>
          <cell r="E94">
            <v>32410</v>
          </cell>
        </row>
        <row r="99">
          <cell r="A99" t="str">
            <v> </v>
          </cell>
          <cell r="B99" t="str">
            <v>BYE</v>
          </cell>
          <cell r="C99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RSAL"/>
      <sheetName val="IM"/>
      <sheetName val="IF"/>
      <sheetName val="DM"/>
      <sheetName val="DF"/>
      <sheetName val="DX"/>
      <sheetName val="PIM"/>
      <sheetName val="PIF"/>
      <sheetName val="PDM"/>
      <sheetName val="PDX"/>
      <sheetName val="Actas"/>
      <sheetName val="EMyEF"/>
      <sheetName val="Encuen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  <cell r="G2" t="str">
            <v>LA GENERAL DE GRANADA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  <cell r="G3" t="str">
            <v>C.T.M. PORTUENSE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  <cell r="G4" t="str">
            <v>C.T.M. PORTUENSE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  <cell r="G5" t="str">
            <v>C.T.M. PORTUENSE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  <cell r="G6" t="str">
            <v>LA GENERAL DE GRANADA</v>
          </cell>
        </row>
        <row r="7">
          <cell r="A7">
            <v>107</v>
          </cell>
          <cell r="B7" t="str">
            <v>LI</v>
          </cell>
          <cell r="C7" t="str">
            <v>Qi</v>
          </cell>
          <cell r="D7" t="str">
            <v>AND</v>
          </cell>
          <cell r="E7" t="str">
            <v>LI, Qi</v>
          </cell>
          <cell r="G7" t="str">
            <v>TECH-LUZ LA ZUBIA</v>
          </cell>
        </row>
        <row r="8">
          <cell r="A8">
            <v>108</v>
          </cell>
          <cell r="B8" t="str">
            <v>LIU</v>
          </cell>
          <cell r="C8" t="str">
            <v>Jun Hui</v>
          </cell>
          <cell r="D8" t="str">
            <v>AND</v>
          </cell>
          <cell r="E8" t="str">
            <v>LIU, Jun Hui</v>
          </cell>
          <cell r="G8" t="str">
            <v>CONFECCIONES RUMADI</v>
          </cell>
        </row>
        <row r="9">
          <cell r="A9">
            <v>109</v>
          </cell>
          <cell r="B9" t="str">
            <v>LOZANO</v>
          </cell>
          <cell r="C9" t="str">
            <v>Álvaro</v>
          </cell>
          <cell r="D9" t="str">
            <v>AND</v>
          </cell>
          <cell r="E9" t="str">
            <v>LOZANO, Álvaro</v>
          </cell>
          <cell r="G9" t="str">
            <v>CAJAGRANADA</v>
          </cell>
        </row>
        <row r="10">
          <cell r="A10">
            <v>110</v>
          </cell>
          <cell r="B10" t="str">
            <v>MACHADO</v>
          </cell>
          <cell r="C10" t="str">
            <v>Carlos</v>
          </cell>
          <cell r="D10" t="str">
            <v>AND</v>
          </cell>
          <cell r="E10" t="str">
            <v>MACHADO, Carlos</v>
          </cell>
          <cell r="F10">
            <v>1018</v>
          </cell>
          <cell r="G10" t="str">
            <v>CAJASUR PRIEGO</v>
          </cell>
        </row>
        <row r="11">
          <cell r="A11">
            <v>111</v>
          </cell>
          <cell r="B11" t="str">
            <v>MACHADO</v>
          </cell>
          <cell r="C11" t="str">
            <v>José Luis</v>
          </cell>
          <cell r="D11" t="str">
            <v>AND</v>
          </cell>
          <cell r="E11" t="str">
            <v>MACHADO, José Luis</v>
          </cell>
          <cell r="F11">
            <v>790</v>
          </cell>
          <cell r="G11" t="str">
            <v>CAJASUR PRIEGO</v>
          </cell>
        </row>
        <row r="12">
          <cell r="A12">
            <v>112</v>
          </cell>
          <cell r="B12" t="str">
            <v>MARTÍN</v>
          </cell>
          <cell r="C12" t="str">
            <v>Carlos</v>
          </cell>
          <cell r="D12" t="str">
            <v>AND</v>
          </cell>
          <cell r="E12" t="str">
            <v>MARTÍN, Carlos</v>
          </cell>
          <cell r="G12" t="str">
            <v>CAJAGRANADA</v>
          </cell>
        </row>
        <row r="13">
          <cell r="A13">
            <v>114</v>
          </cell>
          <cell r="B13" t="str">
            <v>MORENO</v>
          </cell>
          <cell r="C13" t="str">
            <v>Pablo</v>
          </cell>
          <cell r="D13" t="str">
            <v>AND</v>
          </cell>
          <cell r="E13" t="str">
            <v>MORENO, Pablo</v>
          </cell>
          <cell r="G13" t="str">
            <v>CAJAGRANADA</v>
          </cell>
        </row>
        <row r="14">
          <cell r="A14">
            <v>115</v>
          </cell>
          <cell r="B14" t="str">
            <v>RADENBACH</v>
          </cell>
          <cell r="C14" t="str">
            <v>Fred</v>
          </cell>
          <cell r="D14" t="str">
            <v>AND</v>
          </cell>
          <cell r="E14" t="str">
            <v>RADENBACH, Fred</v>
          </cell>
          <cell r="G14" t="str">
            <v>TECH-LUZ LA ZUBIA</v>
          </cell>
        </row>
        <row r="15">
          <cell r="A15">
            <v>116</v>
          </cell>
          <cell r="B15" t="str">
            <v>ROSARIO</v>
          </cell>
          <cell r="C15" t="str">
            <v>David</v>
          </cell>
          <cell r="D15" t="str">
            <v>AND</v>
          </cell>
          <cell r="E15" t="str">
            <v>ROSARIO, David</v>
          </cell>
          <cell r="F15">
            <v>669</v>
          </cell>
          <cell r="G15" t="str">
            <v>C.T.M. PORTUENSE</v>
          </cell>
        </row>
        <row r="16">
          <cell r="A16">
            <v>117</v>
          </cell>
          <cell r="B16" t="str">
            <v>RUIZ</v>
          </cell>
          <cell r="C16" t="str">
            <v>Isidro</v>
          </cell>
          <cell r="D16" t="str">
            <v>AND</v>
          </cell>
          <cell r="E16" t="str">
            <v>RUIZ, Isidro</v>
          </cell>
          <cell r="G16" t="str">
            <v>CONFECCIONES RUMADI</v>
          </cell>
        </row>
        <row r="17">
          <cell r="A17">
            <v>118</v>
          </cell>
          <cell r="B17" t="str">
            <v>RUIZ</v>
          </cell>
          <cell r="C17" t="str">
            <v>José Antonio</v>
          </cell>
          <cell r="D17" t="str">
            <v>AND</v>
          </cell>
          <cell r="E17" t="str">
            <v>RUIZ, José Antonio</v>
          </cell>
          <cell r="F17">
            <v>411</v>
          </cell>
          <cell r="G17" t="str">
            <v>CONFECCIONES RUMADI</v>
          </cell>
        </row>
        <row r="18">
          <cell r="A18">
            <v>119</v>
          </cell>
          <cell r="B18" t="str">
            <v>RUIZ</v>
          </cell>
          <cell r="C18" t="str">
            <v>José Manuel</v>
          </cell>
          <cell r="D18" t="str">
            <v>AND</v>
          </cell>
          <cell r="E18" t="str">
            <v>RUIZ, José Manuel</v>
          </cell>
          <cell r="G18" t="str">
            <v>CAJAGRANADA</v>
          </cell>
        </row>
        <row r="19">
          <cell r="A19">
            <v>120</v>
          </cell>
          <cell r="B19" t="str">
            <v>SÁNCHEZ</v>
          </cell>
          <cell r="C19" t="str">
            <v>Víctor</v>
          </cell>
          <cell r="D19" t="str">
            <v>AND</v>
          </cell>
          <cell r="E19" t="str">
            <v>SÁNCHEZ, Víctor</v>
          </cell>
          <cell r="F19">
            <v>984</v>
          </cell>
          <cell r="G19" t="str">
            <v>LA GENERAL DE GRANADA</v>
          </cell>
        </row>
        <row r="20">
          <cell r="A20">
            <v>121</v>
          </cell>
          <cell r="B20" t="str">
            <v>SEVILLA</v>
          </cell>
          <cell r="C20" t="str">
            <v>Juan Bautista</v>
          </cell>
          <cell r="D20" t="str">
            <v>AND</v>
          </cell>
          <cell r="E20" t="str">
            <v>SEVILLA, Juan Bautista</v>
          </cell>
          <cell r="F20">
            <v>774</v>
          </cell>
          <cell r="G20" t="str">
            <v>TECH-LUZ LA ZUBIA</v>
          </cell>
        </row>
        <row r="21">
          <cell r="A21">
            <v>122</v>
          </cell>
          <cell r="B21" t="str">
            <v>TOL</v>
          </cell>
          <cell r="C21" t="str">
            <v>Christian</v>
          </cell>
          <cell r="D21" t="str">
            <v>AND</v>
          </cell>
          <cell r="E21" t="str">
            <v>TOL, Christian</v>
          </cell>
          <cell r="G21" t="str">
            <v>CONFECCIONES RUMADI</v>
          </cell>
        </row>
        <row r="22">
          <cell r="A22">
            <v>123</v>
          </cell>
          <cell r="B22" t="str">
            <v>WAHAB</v>
          </cell>
          <cell r="C22" t="str">
            <v>Ahmed</v>
          </cell>
          <cell r="D22" t="str">
            <v>AND</v>
          </cell>
          <cell r="E22" t="str">
            <v>WAHAB, Ahmed</v>
          </cell>
          <cell r="G22" t="str">
            <v>CAJASUR PRIEGO</v>
          </cell>
        </row>
        <row r="23">
          <cell r="A23">
            <v>124</v>
          </cell>
          <cell r="B23" t="str">
            <v>BEAMONTE</v>
          </cell>
          <cell r="C23" t="str">
            <v>Alfonso</v>
          </cell>
          <cell r="D23" t="str">
            <v>ARA</v>
          </cell>
          <cell r="E23" t="str">
            <v>BEAMONTE, Alfonso</v>
          </cell>
          <cell r="G23" t="str">
            <v>SCHOOL ZARAGOZA</v>
          </cell>
        </row>
        <row r="24">
          <cell r="A24">
            <v>125</v>
          </cell>
          <cell r="B24" t="str">
            <v>CHAN</v>
          </cell>
          <cell r="C24" t="str">
            <v>Koon Wah</v>
          </cell>
          <cell r="D24" t="str">
            <v>ARA</v>
          </cell>
          <cell r="E24" t="str">
            <v>CHAN, Koon Wah</v>
          </cell>
          <cell r="G24" t="str">
            <v>SCHOOL ZARAGOZA</v>
          </cell>
        </row>
        <row r="25">
          <cell r="A25">
            <v>126</v>
          </cell>
          <cell r="B25" t="str">
            <v>GALLEGO</v>
          </cell>
          <cell r="C25" t="str">
            <v>Félix</v>
          </cell>
          <cell r="D25" t="str">
            <v>ARA</v>
          </cell>
          <cell r="E25" t="str">
            <v>GALLEGO, Félix</v>
          </cell>
          <cell r="G25" t="str">
            <v>SCHOOL ZARAGOZA</v>
          </cell>
        </row>
        <row r="26">
          <cell r="A26">
            <v>127</v>
          </cell>
          <cell r="B26" t="str">
            <v>ALFONSO</v>
          </cell>
          <cell r="C26" t="str">
            <v>Salvador</v>
          </cell>
          <cell r="D26" t="str">
            <v>AST</v>
          </cell>
          <cell r="E26" t="str">
            <v>ALFONSO, Salvador</v>
          </cell>
          <cell r="G26" t="str">
            <v>OVIEDO MADRID T.M.</v>
          </cell>
        </row>
        <row r="27">
          <cell r="A27">
            <v>128</v>
          </cell>
          <cell r="B27" t="str">
            <v>BURGOS</v>
          </cell>
          <cell r="C27" t="str">
            <v>Aurelio</v>
          </cell>
          <cell r="D27" t="str">
            <v>AST</v>
          </cell>
          <cell r="E27" t="str">
            <v>BURGOS, Aurelio</v>
          </cell>
          <cell r="G27" t="str">
            <v>OVIEDO MADRID T.M.</v>
          </cell>
        </row>
        <row r="28">
          <cell r="A28">
            <v>131</v>
          </cell>
          <cell r="B28" t="str">
            <v>SUÁREZ</v>
          </cell>
          <cell r="C28" t="str">
            <v>David</v>
          </cell>
          <cell r="D28" t="str">
            <v>AST</v>
          </cell>
          <cell r="E28" t="str">
            <v>SUÁREZ, David</v>
          </cell>
          <cell r="G28" t="str">
            <v>OVIEDO MADRID T.M.</v>
          </cell>
        </row>
        <row r="29">
          <cell r="A29">
            <v>132</v>
          </cell>
          <cell r="B29" t="str">
            <v>GARCÍA</v>
          </cell>
          <cell r="C29" t="str">
            <v>Luis</v>
          </cell>
          <cell r="D29" t="str">
            <v>CYL</v>
          </cell>
          <cell r="E29" t="str">
            <v>GARCÍA, Luis</v>
          </cell>
        </row>
        <row r="30">
          <cell r="A30">
            <v>133</v>
          </cell>
          <cell r="B30" t="str">
            <v>GONZÁLEZ</v>
          </cell>
          <cell r="C30" t="str">
            <v>Jorge</v>
          </cell>
          <cell r="D30" t="str">
            <v>CYL</v>
          </cell>
          <cell r="E30" t="str">
            <v>GONZÁLEZ, Jorge</v>
          </cell>
        </row>
        <row r="31">
          <cell r="A31">
            <v>134</v>
          </cell>
          <cell r="B31" t="str">
            <v>MORA</v>
          </cell>
          <cell r="C31" t="str">
            <v>Javier</v>
          </cell>
          <cell r="D31" t="str">
            <v>CYL</v>
          </cell>
          <cell r="E31" t="str">
            <v>MORA, Javier</v>
          </cell>
        </row>
        <row r="32">
          <cell r="A32">
            <v>135</v>
          </cell>
          <cell r="B32" t="str">
            <v>ZÁRATE</v>
          </cell>
          <cell r="C32" t="str">
            <v>Pablo</v>
          </cell>
          <cell r="D32" t="str">
            <v>CYL</v>
          </cell>
          <cell r="E32" t="str">
            <v>ZÁRATE, Pablo</v>
          </cell>
        </row>
        <row r="33">
          <cell r="A33">
            <v>136</v>
          </cell>
          <cell r="B33" t="str">
            <v>CHEN</v>
          </cell>
          <cell r="C33" t="str">
            <v>Wei</v>
          </cell>
          <cell r="D33" t="str">
            <v>CYL</v>
          </cell>
          <cell r="E33" t="str">
            <v>CHEN, Wei</v>
          </cell>
          <cell r="G33" t="str">
            <v>VALLADOLID T.M.</v>
          </cell>
        </row>
        <row r="34">
          <cell r="A34">
            <v>137</v>
          </cell>
          <cell r="B34" t="str">
            <v>ECHAZARRETA</v>
          </cell>
          <cell r="C34" t="str">
            <v>Sonia</v>
          </cell>
          <cell r="D34" t="str">
            <v>CYL</v>
          </cell>
          <cell r="E34" t="str">
            <v>ECHAZARRETA, Sonia</v>
          </cell>
          <cell r="G34" t="str">
            <v>VALLADOLID T.M.</v>
          </cell>
        </row>
        <row r="35">
          <cell r="A35">
            <v>138</v>
          </cell>
          <cell r="B35" t="str">
            <v>GALLO</v>
          </cell>
          <cell r="C35" t="str">
            <v>Mª Carmen</v>
          </cell>
          <cell r="D35" t="str">
            <v>CYL</v>
          </cell>
          <cell r="E35" t="str">
            <v>GALLO, Mª Carmen</v>
          </cell>
          <cell r="G35" t="str">
            <v>VALLADOLID T.M. (1ª NNAL.)</v>
          </cell>
        </row>
        <row r="36">
          <cell r="A36">
            <v>139</v>
          </cell>
          <cell r="B36" t="str">
            <v>MARTÍN</v>
          </cell>
          <cell r="C36" t="str">
            <v>María</v>
          </cell>
          <cell r="D36" t="str">
            <v>CYL</v>
          </cell>
          <cell r="E36" t="str">
            <v>MARTÍN, María</v>
          </cell>
          <cell r="G36" t="str">
            <v>VALLADOLID T.M. (1ª NNAL.)</v>
          </cell>
        </row>
        <row r="37">
          <cell r="A37">
            <v>140</v>
          </cell>
          <cell r="B37" t="str">
            <v>MATILLA</v>
          </cell>
          <cell r="C37" t="str">
            <v>Irene</v>
          </cell>
          <cell r="D37" t="str">
            <v>CYL</v>
          </cell>
          <cell r="E37" t="str">
            <v>MATILLA, Irene</v>
          </cell>
          <cell r="G37" t="str">
            <v>VALLADOLID T.M. (1ª NNAL.)</v>
          </cell>
        </row>
        <row r="38">
          <cell r="A38">
            <v>141</v>
          </cell>
          <cell r="B38" t="str">
            <v>PANADERO</v>
          </cell>
          <cell r="C38" t="str">
            <v>Gloria</v>
          </cell>
          <cell r="D38" t="str">
            <v>CYL</v>
          </cell>
          <cell r="E38" t="str">
            <v>PANADERO, Gloria</v>
          </cell>
          <cell r="F38">
            <v>634</v>
          </cell>
          <cell r="G38" t="str">
            <v>VALLADOLID T.M.</v>
          </cell>
        </row>
        <row r="39">
          <cell r="A39">
            <v>142</v>
          </cell>
          <cell r="B39" t="str">
            <v>PORTA</v>
          </cell>
          <cell r="C39" t="str">
            <v>Idoia</v>
          </cell>
          <cell r="D39" t="str">
            <v>CYL</v>
          </cell>
          <cell r="E39" t="str">
            <v>PORTA, Idoia</v>
          </cell>
          <cell r="G39" t="str">
            <v>VALLADOLID T.M. (1ª NNAL.)</v>
          </cell>
        </row>
        <row r="40">
          <cell r="A40">
            <v>143</v>
          </cell>
          <cell r="B40" t="str">
            <v>VILÁ</v>
          </cell>
          <cell r="C40" t="str">
            <v>Roser</v>
          </cell>
          <cell r="D40" t="str">
            <v>CYL</v>
          </cell>
          <cell r="E40" t="str">
            <v>VILÁ, Roser</v>
          </cell>
          <cell r="F40">
            <v>892</v>
          </cell>
          <cell r="G40" t="str">
            <v>VALLADOLID T.M.</v>
          </cell>
        </row>
        <row r="41">
          <cell r="A41">
            <v>144</v>
          </cell>
          <cell r="B41" t="str">
            <v>ANDRADE</v>
          </cell>
          <cell r="C41" t="str">
            <v>Josep Lluis</v>
          </cell>
          <cell r="D41" t="str">
            <v>CAT</v>
          </cell>
          <cell r="E41" t="str">
            <v>ANDRADE, Josep Lluis</v>
          </cell>
          <cell r="G41" t="str">
            <v>CAN BERARDO RIPOLLET</v>
          </cell>
        </row>
        <row r="42">
          <cell r="A42">
            <v>145</v>
          </cell>
          <cell r="B42" t="str">
            <v>ARNAU</v>
          </cell>
          <cell r="C42" t="str">
            <v>Miquel</v>
          </cell>
          <cell r="D42" t="str">
            <v>CAT</v>
          </cell>
          <cell r="E42" t="str">
            <v>ARNAU, Miquel</v>
          </cell>
          <cell r="F42">
            <v>413</v>
          </cell>
          <cell r="G42" t="str">
            <v>CAN BERARDO RIPOLLET</v>
          </cell>
        </row>
        <row r="43">
          <cell r="A43">
            <v>146</v>
          </cell>
          <cell r="B43" t="str">
            <v>BACARISAS</v>
          </cell>
          <cell r="C43" t="str">
            <v>Jordi</v>
          </cell>
          <cell r="D43" t="str">
            <v>CAT</v>
          </cell>
          <cell r="E43" t="str">
            <v>BACARISAS, Jordi</v>
          </cell>
          <cell r="F43">
            <v>169</v>
          </cell>
          <cell r="G43" t="str">
            <v>C.T.T. SANT VICENT</v>
          </cell>
        </row>
        <row r="44">
          <cell r="A44">
            <v>147</v>
          </cell>
          <cell r="B44" t="str">
            <v>CANO</v>
          </cell>
          <cell r="C44" t="str">
            <v>Andreu</v>
          </cell>
          <cell r="D44" t="str">
            <v>CAT</v>
          </cell>
          <cell r="E44" t="str">
            <v>CANO, Andreu</v>
          </cell>
          <cell r="G44" t="str">
            <v>CAN BERARDO RIPOLLET</v>
          </cell>
        </row>
        <row r="45">
          <cell r="A45">
            <v>148</v>
          </cell>
          <cell r="B45" t="str">
            <v>CLOTET</v>
          </cell>
          <cell r="C45" t="str">
            <v>Marc</v>
          </cell>
          <cell r="D45" t="str">
            <v>CAT</v>
          </cell>
          <cell r="E45" t="str">
            <v>CLOTET, Marc</v>
          </cell>
          <cell r="F45">
            <v>169</v>
          </cell>
          <cell r="G45" t="str">
            <v>C.T.T. SANT VICENT</v>
          </cell>
        </row>
        <row r="46">
          <cell r="A46">
            <v>149</v>
          </cell>
          <cell r="B46" t="str">
            <v>DURÁN</v>
          </cell>
          <cell r="C46" t="str">
            <v>Marc</v>
          </cell>
          <cell r="D46" t="str">
            <v>CAT</v>
          </cell>
          <cell r="E46" t="str">
            <v>DURÁN, Marc</v>
          </cell>
        </row>
        <row r="47">
          <cell r="A47">
            <v>150</v>
          </cell>
          <cell r="B47" t="str">
            <v>DVORAK</v>
          </cell>
          <cell r="C47" t="str">
            <v>Vladimir</v>
          </cell>
          <cell r="D47" t="str">
            <v>CAT</v>
          </cell>
          <cell r="E47" t="str">
            <v>DVORAK, Vladimir</v>
          </cell>
          <cell r="G47" t="str">
            <v>CAN BERARDO RIPOLLET</v>
          </cell>
        </row>
        <row r="48">
          <cell r="A48">
            <v>151</v>
          </cell>
          <cell r="B48" t="str">
            <v>ESCAMILLA</v>
          </cell>
          <cell r="C48" t="str">
            <v>Eduard</v>
          </cell>
          <cell r="D48" t="str">
            <v>CAT</v>
          </cell>
          <cell r="E48" t="str">
            <v>ESCAMILLA, Eduard</v>
          </cell>
          <cell r="F48">
            <v>543</v>
          </cell>
          <cell r="G48" t="str">
            <v>C.T.T. SANT VICENT</v>
          </cell>
        </row>
        <row r="49">
          <cell r="A49">
            <v>152</v>
          </cell>
          <cell r="B49" t="str">
            <v>FONT</v>
          </cell>
          <cell r="C49" t="str">
            <v>Carles</v>
          </cell>
          <cell r="D49" t="str">
            <v>CAT</v>
          </cell>
          <cell r="E49" t="str">
            <v>FONT, Carles</v>
          </cell>
        </row>
        <row r="50">
          <cell r="A50">
            <v>153</v>
          </cell>
          <cell r="B50" t="str">
            <v>MAMPEL</v>
          </cell>
          <cell r="C50" t="str">
            <v>Ramón</v>
          </cell>
          <cell r="D50" t="str">
            <v>CAT</v>
          </cell>
          <cell r="E50" t="str">
            <v>MAMPEL, Ramón</v>
          </cell>
        </row>
        <row r="51">
          <cell r="A51">
            <v>154</v>
          </cell>
          <cell r="B51" t="str">
            <v>MARTÍNEZ</v>
          </cell>
          <cell r="C51" t="str">
            <v>Iván</v>
          </cell>
          <cell r="D51" t="str">
            <v>CAT</v>
          </cell>
          <cell r="E51" t="str">
            <v>MARTÍNEZ, Iván</v>
          </cell>
          <cell r="F51">
            <v>168</v>
          </cell>
          <cell r="G51" t="str">
            <v>C.T.T. SANT VICENT</v>
          </cell>
        </row>
        <row r="52">
          <cell r="A52">
            <v>156</v>
          </cell>
          <cell r="B52" t="str">
            <v>MASALÓ</v>
          </cell>
          <cell r="C52" t="str">
            <v>Jordi</v>
          </cell>
          <cell r="D52" t="str">
            <v>CAT</v>
          </cell>
          <cell r="E52" t="str">
            <v>MASALÓ, Jordi</v>
          </cell>
          <cell r="G52" t="str">
            <v>C.T.T. TONA SEVA</v>
          </cell>
        </row>
        <row r="53">
          <cell r="A53">
            <v>157</v>
          </cell>
          <cell r="B53" t="str">
            <v>MOLINS</v>
          </cell>
          <cell r="C53" t="str">
            <v>Josep Ignasi</v>
          </cell>
          <cell r="D53" t="str">
            <v>CAT</v>
          </cell>
          <cell r="E53" t="str">
            <v>MOLINS, Josep Ignasi</v>
          </cell>
          <cell r="G53" t="str">
            <v>C.T.T. TONA SEVA</v>
          </cell>
        </row>
        <row r="54">
          <cell r="A54">
            <v>158</v>
          </cell>
          <cell r="B54" t="str">
            <v>MOURZOV</v>
          </cell>
          <cell r="C54" t="str">
            <v>Alexei</v>
          </cell>
          <cell r="D54" t="str">
            <v>CAT</v>
          </cell>
          <cell r="E54" t="str">
            <v>MOURZOV, Alexei</v>
          </cell>
          <cell r="G54" t="str">
            <v>C.E.R. LA ESCALA</v>
          </cell>
        </row>
        <row r="55">
          <cell r="A55">
            <v>159</v>
          </cell>
          <cell r="B55" t="str">
            <v>MOUZIKYNE</v>
          </cell>
          <cell r="C55" t="str">
            <v>Andrei</v>
          </cell>
          <cell r="D55" t="str">
            <v>CAT</v>
          </cell>
          <cell r="E55" t="str">
            <v>MOUZIKYNE, Andrei</v>
          </cell>
          <cell r="G55" t="str">
            <v>C.E.R. LA ESCALA</v>
          </cell>
        </row>
        <row r="56">
          <cell r="A56">
            <v>160</v>
          </cell>
          <cell r="B56" t="str">
            <v>PALÉS</v>
          </cell>
          <cell r="C56" t="str">
            <v>Josep María</v>
          </cell>
          <cell r="D56" t="str">
            <v>CAT</v>
          </cell>
          <cell r="E56" t="str">
            <v>PALÉS, Josep María</v>
          </cell>
          <cell r="F56">
            <v>662</v>
          </cell>
          <cell r="G56" t="str">
            <v>CAN BERARDO RIPOLLET</v>
          </cell>
        </row>
        <row r="57">
          <cell r="A57">
            <v>161</v>
          </cell>
          <cell r="B57" t="str">
            <v>PIELLA</v>
          </cell>
          <cell r="C57" t="str">
            <v>Jordi</v>
          </cell>
          <cell r="D57" t="str">
            <v>CAT</v>
          </cell>
          <cell r="E57" t="str">
            <v>PIELLA, Jordi</v>
          </cell>
          <cell r="F57">
            <v>545</v>
          </cell>
          <cell r="G57" t="str">
            <v>C.E.R. LA ESCALA</v>
          </cell>
        </row>
        <row r="58">
          <cell r="A58">
            <v>162</v>
          </cell>
          <cell r="B58" t="str">
            <v>TORRENS</v>
          </cell>
          <cell r="C58" t="str">
            <v>Gerard</v>
          </cell>
          <cell r="D58" t="str">
            <v>CAT</v>
          </cell>
          <cell r="E58" t="str">
            <v>TORRENS, Gerard</v>
          </cell>
        </row>
        <row r="59">
          <cell r="A59">
            <v>163</v>
          </cell>
          <cell r="B59" t="str">
            <v>ALMAGRO</v>
          </cell>
          <cell r="C59" t="str">
            <v>Meritxell</v>
          </cell>
          <cell r="D59" t="str">
            <v>CAT</v>
          </cell>
          <cell r="E59" t="str">
            <v>ALMAGRO, Meritxell</v>
          </cell>
          <cell r="F59">
            <v>482</v>
          </cell>
          <cell r="G59" t="str">
            <v>K 100 SOCKS CALELLA</v>
          </cell>
        </row>
        <row r="60">
          <cell r="A60">
            <v>164</v>
          </cell>
          <cell r="B60" t="str">
            <v>ARNAU</v>
          </cell>
          <cell r="C60" t="str">
            <v>Elisabet</v>
          </cell>
          <cell r="D60" t="str">
            <v>CAT</v>
          </cell>
          <cell r="E60" t="str">
            <v>ARNAU, Elisabet</v>
          </cell>
          <cell r="F60">
            <v>773</v>
          </cell>
          <cell r="G60" t="str">
            <v>FINQUES RIPOLLET</v>
          </cell>
        </row>
        <row r="61">
          <cell r="A61">
            <v>165</v>
          </cell>
          <cell r="B61" t="str">
            <v>BOSCH</v>
          </cell>
          <cell r="C61" t="str">
            <v>Julia</v>
          </cell>
          <cell r="D61" t="str">
            <v>CAT</v>
          </cell>
          <cell r="E61" t="str">
            <v>BOSCH, Julia</v>
          </cell>
          <cell r="F61">
            <v>207</v>
          </cell>
          <cell r="G61" t="str">
            <v>CLUB NATACIÓN MATARÓ</v>
          </cell>
        </row>
        <row r="62">
          <cell r="A62">
            <v>166</v>
          </cell>
          <cell r="B62" t="str">
            <v>BOVER</v>
          </cell>
          <cell r="C62" t="str">
            <v>Montse</v>
          </cell>
          <cell r="D62" t="str">
            <v>CAT</v>
          </cell>
          <cell r="E62" t="str">
            <v>BOVER, Montse</v>
          </cell>
          <cell r="G62" t="str">
            <v>FOTOPRIX VIC T.T.</v>
          </cell>
        </row>
        <row r="63">
          <cell r="A63">
            <v>167</v>
          </cell>
          <cell r="B63" t="str">
            <v>DVORAK</v>
          </cell>
          <cell r="C63" t="str">
            <v>Galia</v>
          </cell>
          <cell r="D63" t="str">
            <v>CAT</v>
          </cell>
          <cell r="E63" t="str">
            <v>DVORAK, Galia</v>
          </cell>
          <cell r="F63">
            <v>252</v>
          </cell>
          <cell r="G63" t="str">
            <v>CLUB NATACIÓN MATARÓ</v>
          </cell>
        </row>
        <row r="64">
          <cell r="A64">
            <v>168</v>
          </cell>
          <cell r="B64" t="str">
            <v>HERNÁNDEZ</v>
          </cell>
          <cell r="C64" t="str">
            <v>Jéssica</v>
          </cell>
          <cell r="D64" t="str">
            <v>CAT</v>
          </cell>
          <cell r="E64" t="str">
            <v>HERNÁNDEZ, Jéssica</v>
          </cell>
          <cell r="F64">
            <v>733</v>
          </cell>
          <cell r="G64" t="str">
            <v>CLUB NATACIÓN MATARÓ</v>
          </cell>
        </row>
        <row r="65">
          <cell r="A65">
            <v>169</v>
          </cell>
          <cell r="B65" t="str">
            <v>JURADO</v>
          </cell>
          <cell r="C65" t="str">
            <v>Miriea</v>
          </cell>
          <cell r="D65" t="str">
            <v>CAT</v>
          </cell>
          <cell r="E65" t="str">
            <v>JURADO, Miriea</v>
          </cell>
          <cell r="F65">
            <v>219</v>
          </cell>
          <cell r="G65" t="str">
            <v>FINQUES RIPOLLET</v>
          </cell>
        </row>
        <row r="66">
          <cell r="A66">
            <v>170</v>
          </cell>
          <cell r="B66" t="str">
            <v>KHASSANOVA</v>
          </cell>
          <cell r="C66" t="str">
            <v>Flora</v>
          </cell>
          <cell r="D66" t="str">
            <v>CAT</v>
          </cell>
          <cell r="E66" t="str">
            <v>KHASSANOVA, Flora</v>
          </cell>
          <cell r="G66" t="str">
            <v>CLUB NATACIÓN MATARÓ</v>
          </cell>
        </row>
        <row r="67">
          <cell r="A67">
            <v>171</v>
          </cell>
          <cell r="B67" t="str">
            <v>KOMRAKOVA</v>
          </cell>
          <cell r="C67" t="str">
            <v>Elena</v>
          </cell>
          <cell r="D67" t="str">
            <v>CAT</v>
          </cell>
          <cell r="E67" t="str">
            <v>KOMRAKOVA, Elena</v>
          </cell>
          <cell r="G67" t="str">
            <v>BAGÁ PETROCAT</v>
          </cell>
        </row>
        <row r="68">
          <cell r="A68">
            <v>172</v>
          </cell>
          <cell r="B68" t="str">
            <v>KONOVALOVA</v>
          </cell>
          <cell r="C68" t="str">
            <v>Natalia</v>
          </cell>
          <cell r="D68" t="str">
            <v>CAT</v>
          </cell>
          <cell r="E68" t="str">
            <v>KONOVALOVA, Natalia</v>
          </cell>
          <cell r="G68" t="str">
            <v>K 100 SOCKS CALELLA</v>
          </cell>
        </row>
        <row r="69">
          <cell r="A69">
            <v>174</v>
          </cell>
          <cell r="B69" t="str">
            <v>MORERA</v>
          </cell>
          <cell r="C69" t="str">
            <v>Mercé</v>
          </cell>
          <cell r="D69" t="str">
            <v>CAT</v>
          </cell>
          <cell r="E69" t="str">
            <v>MORERA, Mercé</v>
          </cell>
          <cell r="G69" t="str">
            <v>FOTOPRIX VIC T.T.</v>
          </cell>
        </row>
        <row r="70">
          <cell r="A70">
            <v>175</v>
          </cell>
          <cell r="B70" t="str">
            <v>NIKOLOVA</v>
          </cell>
          <cell r="C70" t="str">
            <v>Milena</v>
          </cell>
          <cell r="D70" t="str">
            <v>CAT</v>
          </cell>
          <cell r="E70" t="str">
            <v>NIKOLOVA, Milena</v>
          </cell>
          <cell r="G70" t="str">
            <v>FINQUES RIPOLLET</v>
          </cell>
        </row>
        <row r="71">
          <cell r="A71">
            <v>176</v>
          </cell>
          <cell r="B71" t="str">
            <v>PETROVA</v>
          </cell>
          <cell r="C71" t="str">
            <v>Detelina</v>
          </cell>
          <cell r="D71" t="str">
            <v>CAT</v>
          </cell>
          <cell r="E71" t="str">
            <v>PETROVA, Detelina</v>
          </cell>
          <cell r="G71" t="str">
            <v>FOTOPRIX VIC T.T.</v>
          </cell>
        </row>
        <row r="72">
          <cell r="A72">
            <v>177</v>
          </cell>
          <cell r="B72" t="str">
            <v>PUIG</v>
          </cell>
          <cell r="C72" t="str">
            <v>Tania</v>
          </cell>
          <cell r="D72" t="str">
            <v>CAT</v>
          </cell>
          <cell r="E72" t="str">
            <v>PUIG, Tania</v>
          </cell>
          <cell r="F72">
            <v>389</v>
          </cell>
          <cell r="G72" t="str">
            <v>K 100 SOCKS CALELLA</v>
          </cell>
        </row>
        <row r="73">
          <cell r="A73">
            <v>178</v>
          </cell>
          <cell r="B73" t="str">
            <v>RAMÍREZ</v>
          </cell>
          <cell r="C73" t="str">
            <v>Sara</v>
          </cell>
          <cell r="D73" t="str">
            <v>CAT</v>
          </cell>
          <cell r="E73" t="str">
            <v>RAMÍREZ, Sara</v>
          </cell>
          <cell r="F73">
            <v>146</v>
          </cell>
          <cell r="G73" t="str">
            <v>FINQUES RIPOLLET</v>
          </cell>
        </row>
        <row r="74">
          <cell r="A74">
            <v>179</v>
          </cell>
          <cell r="B74" t="str">
            <v>RODRÍGUEZ</v>
          </cell>
          <cell r="C74" t="str">
            <v>Jéssica</v>
          </cell>
          <cell r="D74" t="str">
            <v>CAT</v>
          </cell>
          <cell r="E74" t="str">
            <v>RODRÍGUEZ, Jéssica</v>
          </cell>
          <cell r="F74">
            <v>133</v>
          </cell>
          <cell r="G74" t="str">
            <v>BAGÁ PETROCAT</v>
          </cell>
        </row>
        <row r="75">
          <cell r="A75">
            <v>180</v>
          </cell>
          <cell r="B75" t="str">
            <v>RODRÍGUEZ</v>
          </cell>
          <cell r="C75" t="str">
            <v>Patricia</v>
          </cell>
          <cell r="D75" t="str">
            <v>CAT</v>
          </cell>
          <cell r="E75" t="str">
            <v>RODRÍGUEZ, Patricia</v>
          </cell>
          <cell r="F75">
            <v>250</v>
          </cell>
          <cell r="G75" t="str">
            <v>BAGÁ PETROCAT</v>
          </cell>
        </row>
        <row r="76">
          <cell r="A76">
            <v>181</v>
          </cell>
          <cell r="B76" t="str">
            <v>SERRES</v>
          </cell>
          <cell r="C76" t="str">
            <v>María</v>
          </cell>
          <cell r="D76" t="str">
            <v>CAT</v>
          </cell>
          <cell r="E76" t="str">
            <v>SERRES, María</v>
          </cell>
          <cell r="F76">
            <v>143</v>
          </cell>
          <cell r="G76" t="str">
            <v>CLUB NATACIÓN MATARÓ</v>
          </cell>
        </row>
        <row r="77">
          <cell r="A77">
            <v>182</v>
          </cell>
          <cell r="B77" t="str">
            <v>XIE</v>
          </cell>
          <cell r="C77" t="str">
            <v>Jing</v>
          </cell>
          <cell r="D77" t="str">
            <v>CAT</v>
          </cell>
          <cell r="E77" t="str">
            <v>XIE, Jing</v>
          </cell>
          <cell r="G77" t="str">
            <v>FOTOPRIX VIC T.T.</v>
          </cell>
        </row>
        <row r="78">
          <cell r="A78">
            <v>183</v>
          </cell>
          <cell r="B78" t="str">
            <v>YLLA-CATALÁ</v>
          </cell>
          <cell r="C78" t="str">
            <v>Marta</v>
          </cell>
          <cell r="D78" t="str">
            <v>CAT</v>
          </cell>
          <cell r="E78" t="str">
            <v>YLLA-CATALÁ, Marta</v>
          </cell>
          <cell r="F78">
            <v>743</v>
          </cell>
          <cell r="G78" t="str">
            <v>FOTOPRIX VIC T.T.</v>
          </cell>
        </row>
        <row r="79">
          <cell r="A79">
            <v>184</v>
          </cell>
          <cell r="B79" t="str">
            <v>KOULAGINA</v>
          </cell>
          <cell r="C79" t="str">
            <v>Katia</v>
          </cell>
          <cell r="D79" t="str">
            <v>VAL</v>
          </cell>
          <cell r="E79" t="str">
            <v>KOULAGINA, Katia</v>
          </cell>
          <cell r="G79" t="str">
            <v>C.T.T. MEDITERRÁNEO</v>
          </cell>
        </row>
        <row r="80">
          <cell r="A80">
            <v>185</v>
          </cell>
          <cell r="B80" t="str">
            <v>MANSERGAS</v>
          </cell>
          <cell r="C80" t="str">
            <v>Carla</v>
          </cell>
          <cell r="D80" t="str">
            <v>VAL</v>
          </cell>
          <cell r="E80" t="str">
            <v>MANSERGAS, Carla</v>
          </cell>
          <cell r="F80">
            <v>228</v>
          </cell>
          <cell r="G80" t="str">
            <v>C.T.T. MEDITERRÁNEO</v>
          </cell>
        </row>
        <row r="81">
          <cell r="A81">
            <v>186</v>
          </cell>
          <cell r="B81" t="str">
            <v>SAVU</v>
          </cell>
          <cell r="C81" t="str">
            <v>Simona</v>
          </cell>
          <cell r="D81" t="str">
            <v>VAL</v>
          </cell>
          <cell r="E81" t="str">
            <v>SAVU, Simona</v>
          </cell>
          <cell r="G81" t="str">
            <v>C.T.T. MEDITERRÁNEO</v>
          </cell>
        </row>
        <row r="82">
          <cell r="A82">
            <v>187</v>
          </cell>
          <cell r="B82" t="str">
            <v>SEMPERE</v>
          </cell>
          <cell r="C82" t="str">
            <v>Elvira</v>
          </cell>
          <cell r="D82" t="str">
            <v>VAL</v>
          </cell>
          <cell r="E82" t="str">
            <v>SEMPERE, Elvira</v>
          </cell>
          <cell r="F82">
            <v>475</v>
          </cell>
          <cell r="G82" t="str">
            <v>C.T.T. MEDITERRÁNEO</v>
          </cell>
        </row>
        <row r="83">
          <cell r="A83">
            <v>188</v>
          </cell>
          <cell r="B83" t="str">
            <v>SILLA</v>
          </cell>
          <cell r="C83" t="str">
            <v>Carmen</v>
          </cell>
          <cell r="D83" t="str">
            <v>VAL</v>
          </cell>
          <cell r="E83" t="str">
            <v>SILLA, Carmen</v>
          </cell>
          <cell r="G83" t="str">
            <v>C.T.T. MEDITERRÁNEO</v>
          </cell>
        </row>
        <row r="84">
          <cell r="A84">
            <v>189</v>
          </cell>
          <cell r="B84" t="str">
            <v>ENSEÑAT</v>
          </cell>
          <cell r="C84" t="str">
            <v>Jacobo</v>
          </cell>
          <cell r="D84" t="str">
            <v>GAL</v>
          </cell>
          <cell r="E84" t="str">
            <v>ENSEÑAT, Jacobo</v>
          </cell>
          <cell r="G84" t="str">
            <v>ARTEAL</v>
          </cell>
        </row>
        <row r="85">
          <cell r="A85">
            <v>190</v>
          </cell>
          <cell r="B85" t="str">
            <v>ENSEÑAT</v>
          </cell>
          <cell r="C85" t="str">
            <v>Juan</v>
          </cell>
          <cell r="D85" t="str">
            <v>GAL</v>
          </cell>
          <cell r="E85" t="str">
            <v>ENSEÑAT, Juan</v>
          </cell>
          <cell r="G85" t="str">
            <v>ARTEAL</v>
          </cell>
        </row>
        <row r="86">
          <cell r="A86">
            <v>191</v>
          </cell>
          <cell r="B86" t="str">
            <v>FERNÁNDEZ</v>
          </cell>
          <cell r="C86" t="str">
            <v>José</v>
          </cell>
          <cell r="D86" t="str">
            <v>GAL</v>
          </cell>
          <cell r="E86" t="str">
            <v>FERNÁNDEZ, José</v>
          </cell>
          <cell r="G86" t="str">
            <v>ARTEAL</v>
          </cell>
        </row>
        <row r="87">
          <cell r="A87">
            <v>192</v>
          </cell>
          <cell r="B87" t="str">
            <v>PASTUR</v>
          </cell>
          <cell r="C87" t="str">
            <v>Pedro</v>
          </cell>
          <cell r="D87" t="str">
            <v>GAL</v>
          </cell>
          <cell r="E87" t="str">
            <v>PASTUR, Pedro</v>
          </cell>
          <cell r="G87" t="str">
            <v>ARTEAL</v>
          </cell>
        </row>
        <row r="88">
          <cell r="A88">
            <v>194</v>
          </cell>
          <cell r="B88" t="str">
            <v>BULBUC</v>
          </cell>
          <cell r="C88" t="str">
            <v>Theodor</v>
          </cell>
          <cell r="D88" t="str">
            <v>MUR</v>
          </cell>
          <cell r="E88" t="str">
            <v>BULBUC, Theodor</v>
          </cell>
          <cell r="G88" t="str">
            <v>UCAM TM CARTAGENA</v>
          </cell>
        </row>
        <row r="89">
          <cell r="A89">
            <v>195</v>
          </cell>
          <cell r="B89" t="str">
            <v>CABEZAS</v>
          </cell>
          <cell r="C89" t="str">
            <v>Beinier</v>
          </cell>
          <cell r="D89" t="str">
            <v>MUR</v>
          </cell>
          <cell r="E89" t="str">
            <v>CABEZAS, Beinier</v>
          </cell>
          <cell r="G89" t="str">
            <v>UCAM TM CARTAGENA</v>
          </cell>
        </row>
        <row r="90">
          <cell r="A90">
            <v>196</v>
          </cell>
          <cell r="B90" t="str">
            <v>GALLEGO</v>
          </cell>
          <cell r="C90" t="str">
            <v>Óscar</v>
          </cell>
          <cell r="D90" t="str">
            <v>MUR</v>
          </cell>
          <cell r="E90" t="str">
            <v>GALLEGO, Óscar</v>
          </cell>
          <cell r="G90" t="str">
            <v>UCAM TM CARTAGENA</v>
          </cell>
        </row>
        <row r="91">
          <cell r="A91">
            <v>200</v>
          </cell>
          <cell r="B91" t="str">
            <v>SAURA</v>
          </cell>
          <cell r="C91" t="str">
            <v>Raúl</v>
          </cell>
          <cell r="D91" t="str">
            <v>MUR</v>
          </cell>
          <cell r="E91" t="str">
            <v>SAURA, Raúl</v>
          </cell>
          <cell r="G91" t="str">
            <v>UCAM TM CARTAGENA</v>
          </cell>
        </row>
        <row r="92">
          <cell r="A92">
            <v>202</v>
          </cell>
          <cell r="B92" t="str">
            <v>ANTELO</v>
          </cell>
          <cell r="C92" t="str">
            <v>Elia</v>
          </cell>
          <cell r="D92" t="str">
            <v>MUR</v>
          </cell>
          <cell r="E92" t="str">
            <v>ANTELO, Elia</v>
          </cell>
          <cell r="G92" t="str">
            <v>MARNYS CARTAGENA</v>
          </cell>
        </row>
        <row r="93">
          <cell r="A93">
            <v>203</v>
          </cell>
          <cell r="B93" t="str">
            <v>ANTELO</v>
          </cell>
          <cell r="C93" t="str">
            <v>María</v>
          </cell>
          <cell r="D93" t="str">
            <v>MUR</v>
          </cell>
          <cell r="E93" t="str">
            <v>ANTELO, María</v>
          </cell>
          <cell r="G93" t="str">
            <v>MARNYS CARTAGENA</v>
          </cell>
        </row>
        <row r="94">
          <cell r="A94">
            <v>204</v>
          </cell>
          <cell r="B94" t="str">
            <v>BAKHTINA</v>
          </cell>
          <cell r="C94" t="str">
            <v>Svetlana</v>
          </cell>
          <cell r="D94" t="str">
            <v>MUR</v>
          </cell>
          <cell r="E94" t="str">
            <v>BAKHTINA, Svetlana</v>
          </cell>
          <cell r="G94" t="str">
            <v>RELESA GALVAME CARTAGENA</v>
          </cell>
        </row>
        <row r="95">
          <cell r="A95">
            <v>205</v>
          </cell>
          <cell r="B95" t="str">
            <v>CIOSU</v>
          </cell>
          <cell r="C95" t="str">
            <v>Emilia</v>
          </cell>
          <cell r="D95" t="str">
            <v>MUR</v>
          </cell>
          <cell r="E95" t="str">
            <v>CIOSU, Emilia</v>
          </cell>
          <cell r="G95" t="str">
            <v>RELESA GALVAME CARTAGENA</v>
          </cell>
        </row>
        <row r="96">
          <cell r="A96">
            <v>206</v>
          </cell>
          <cell r="B96" t="str">
            <v>LI</v>
          </cell>
          <cell r="C96" t="str">
            <v>Yuan Yuan</v>
          </cell>
          <cell r="D96" t="str">
            <v>MUR</v>
          </cell>
          <cell r="E96" t="str">
            <v>LI, Yuan Yuan</v>
          </cell>
          <cell r="G96" t="str">
            <v>RELESA GALVAME CARTAGENA</v>
          </cell>
        </row>
        <row r="97">
          <cell r="A97">
            <v>207</v>
          </cell>
          <cell r="B97" t="str">
            <v>LOZANO</v>
          </cell>
          <cell r="C97" t="str">
            <v>Isabel</v>
          </cell>
          <cell r="D97" t="str">
            <v>MUR</v>
          </cell>
          <cell r="E97" t="str">
            <v>LOZANO, Isabel</v>
          </cell>
          <cell r="F97">
            <v>237</v>
          </cell>
          <cell r="G97" t="str">
            <v>MARNYS CARTAGENA</v>
          </cell>
        </row>
        <row r="98">
          <cell r="A98">
            <v>208</v>
          </cell>
          <cell r="B98" t="str">
            <v>NÚÑEZ</v>
          </cell>
          <cell r="C98" t="str">
            <v>Vanessa</v>
          </cell>
          <cell r="D98" t="str">
            <v>MUR</v>
          </cell>
          <cell r="E98" t="str">
            <v>NÚÑEZ, Vanessa</v>
          </cell>
        </row>
        <row r="99">
          <cell r="A99">
            <v>209</v>
          </cell>
          <cell r="B99" t="str">
            <v>PÉREZ</v>
          </cell>
          <cell r="C99" t="str">
            <v>Sara</v>
          </cell>
          <cell r="D99" t="str">
            <v>MUR</v>
          </cell>
          <cell r="E99" t="str">
            <v>PÉREZ, Sara</v>
          </cell>
          <cell r="F99">
            <v>782</v>
          </cell>
          <cell r="G99" t="str">
            <v>RELESA GALVAME CARTAGENA</v>
          </cell>
        </row>
        <row r="100">
          <cell r="A100">
            <v>210</v>
          </cell>
          <cell r="B100" t="str">
            <v>VILLADA</v>
          </cell>
          <cell r="C100" t="str">
            <v>Jénnifer</v>
          </cell>
          <cell r="D100" t="str">
            <v>MUR</v>
          </cell>
          <cell r="E100" t="str">
            <v>VILLADA, Jénnifer</v>
          </cell>
          <cell r="F100">
            <v>302</v>
          </cell>
          <cell r="G100" t="str">
            <v>MARNYS CARTAGENA</v>
          </cell>
        </row>
        <row r="101">
          <cell r="A101">
            <v>211</v>
          </cell>
          <cell r="B101" t="str">
            <v>CALVO</v>
          </cell>
          <cell r="C101" t="str">
            <v>Luis</v>
          </cell>
          <cell r="D101" t="str">
            <v>CNR</v>
          </cell>
          <cell r="E101" t="str">
            <v>CALVO, Luis</v>
          </cell>
        </row>
        <row r="102">
          <cell r="A102">
            <v>212</v>
          </cell>
          <cell r="B102" t="str">
            <v>CARNEROS</v>
          </cell>
          <cell r="C102" t="str">
            <v>Alfredo</v>
          </cell>
          <cell r="D102" t="str">
            <v>IND</v>
          </cell>
          <cell r="E102" t="str">
            <v>CARNEROS, Alfredo</v>
          </cell>
        </row>
        <row r="103">
          <cell r="A103">
            <v>213</v>
          </cell>
          <cell r="B103" t="str">
            <v>CAYMEL</v>
          </cell>
          <cell r="C103" t="str">
            <v>Ismael</v>
          </cell>
          <cell r="D103" t="str">
            <v>VAL</v>
          </cell>
          <cell r="E103" t="str">
            <v>CAYMEL, Ismael</v>
          </cell>
        </row>
        <row r="104">
          <cell r="A104">
            <v>214</v>
          </cell>
          <cell r="B104" t="str">
            <v>TORRES</v>
          </cell>
          <cell r="C104" t="str">
            <v>Daniel</v>
          </cell>
          <cell r="D104" t="str">
            <v>IND</v>
          </cell>
          <cell r="E104" t="str">
            <v>TORRES, Daniel</v>
          </cell>
          <cell r="F104">
            <v>818</v>
          </cell>
        </row>
        <row r="105">
          <cell r="A105">
            <v>215</v>
          </cell>
          <cell r="B105" t="str">
            <v>EMILIANOV</v>
          </cell>
          <cell r="C105" t="str">
            <v>Alexei</v>
          </cell>
          <cell r="D105" t="str">
            <v>PVS</v>
          </cell>
          <cell r="E105" t="str">
            <v>EMILIANOV, Alexei</v>
          </cell>
          <cell r="G105" t="str">
            <v>LEKA ENEA</v>
          </cell>
        </row>
        <row r="106">
          <cell r="A106">
            <v>216</v>
          </cell>
          <cell r="B106" t="str">
            <v>MARTÍNEZ</v>
          </cell>
          <cell r="C106" t="str">
            <v>Íker</v>
          </cell>
          <cell r="D106" t="str">
            <v>PVS</v>
          </cell>
          <cell r="E106" t="str">
            <v>MARTÍNEZ, Íker</v>
          </cell>
          <cell r="G106" t="str">
            <v>LEKA ENEA</v>
          </cell>
        </row>
        <row r="107">
          <cell r="A107">
            <v>217</v>
          </cell>
          <cell r="B107" t="str">
            <v>OMOTARA</v>
          </cell>
          <cell r="C107" t="str">
            <v>Titus</v>
          </cell>
          <cell r="D107" t="str">
            <v>PVS</v>
          </cell>
          <cell r="E107" t="str">
            <v>OMOTARA, Titus</v>
          </cell>
          <cell r="G107" t="str">
            <v>LEKA ENEA</v>
          </cell>
        </row>
        <row r="108">
          <cell r="A108">
            <v>218</v>
          </cell>
          <cell r="B108" t="str">
            <v>RODRÍGUEZ</v>
          </cell>
          <cell r="C108" t="str">
            <v>Sergio</v>
          </cell>
          <cell r="D108" t="str">
            <v>PVS</v>
          </cell>
          <cell r="E108" t="str">
            <v>RODRÍGUEZ, Sergio</v>
          </cell>
          <cell r="G108" t="str">
            <v>LEKA ENEA</v>
          </cell>
        </row>
        <row r="109">
          <cell r="A109">
            <v>219</v>
          </cell>
          <cell r="B109" t="str">
            <v>SANTAMARTA</v>
          </cell>
          <cell r="C109" t="str">
            <v>Víctor</v>
          </cell>
          <cell r="D109" t="str">
            <v>PVS</v>
          </cell>
          <cell r="E109" t="str">
            <v>SANTAMARTA, Víctor</v>
          </cell>
          <cell r="G109" t="str">
            <v>LEKA ENEA</v>
          </cell>
        </row>
        <row r="110">
          <cell r="A110">
            <v>220</v>
          </cell>
          <cell r="B110" t="str">
            <v>MALOV</v>
          </cell>
          <cell r="C110" t="str">
            <v>Valeri</v>
          </cell>
          <cell r="D110" t="str">
            <v>CAT</v>
          </cell>
          <cell r="E110" t="str">
            <v>MALOV, Valeri</v>
          </cell>
          <cell r="G110" t="str">
            <v>C.T.T. TONA SEVA</v>
          </cell>
        </row>
        <row r="111">
          <cell r="A111">
            <v>221</v>
          </cell>
          <cell r="B111" t="str">
            <v>GONZÁLEZ</v>
          </cell>
          <cell r="C111" t="str">
            <v>Félix</v>
          </cell>
          <cell r="D111" t="str">
            <v>AST</v>
          </cell>
          <cell r="E111" t="str">
            <v>GONZÁLEZ, Félix</v>
          </cell>
          <cell r="G111" t="str">
            <v>OVIEDO MADRID T.M.</v>
          </cell>
        </row>
        <row r="112">
          <cell r="A112">
            <v>222</v>
          </cell>
          <cell r="B112" t="str">
            <v>BURGOS</v>
          </cell>
          <cell r="C112" t="str">
            <v>Emilio</v>
          </cell>
          <cell r="D112" t="str">
            <v>AST</v>
          </cell>
          <cell r="E112" t="str">
            <v>BURGOS, Emilio</v>
          </cell>
          <cell r="G112" t="str">
            <v>OVIEDO MADRID T.M.</v>
          </cell>
        </row>
        <row r="113">
          <cell r="A113">
            <v>223</v>
          </cell>
          <cell r="B113" t="str">
            <v>NAVARRO</v>
          </cell>
          <cell r="C113" t="str">
            <v>Pere</v>
          </cell>
          <cell r="D113" t="str">
            <v>CAT</v>
          </cell>
          <cell r="E113" t="str">
            <v>NAVARRO, Pere</v>
          </cell>
        </row>
        <row r="114">
          <cell r="A114">
            <v>224</v>
          </cell>
          <cell r="B114" t="str">
            <v>MARTÍNEZ</v>
          </cell>
          <cell r="C114" t="str">
            <v>Luis</v>
          </cell>
          <cell r="D114" t="str">
            <v>MAD</v>
          </cell>
          <cell r="E114" t="str">
            <v>MARTÍNEZ, Luis</v>
          </cell>
        </row>
        <row r="115">
          <cell r="A115">
            <v>225</v>
          </cell>
          <cell r="B115" t="str">
            <v>PRADES</v>
          </cell>
          <cell r="C115" t="str">
            <v>Alba</v>
          </cell>
          <cell r="D115" t="str">
            <v>IND</v>
          </cell>
          <cell r="E115" t="str">
            <v>PRADES, Alba</v>
          </cell>
        </row>
        <row r="116">
          <cell r="A116">
            <v>226</v>
          </cell>
          <cell r="B116" t="str">
            <v>KAZANTSEV</v>
          </cell>
          <cell r="C116" t="str">
            <v>Maxim</v>
          </cell>
          <cell r="D116" t="str">
            <v>GAL</v>
          </cell>
          <cell r="E116" t="str">
            <v>KAZANTSEV, Maxim</v>
          </cell>
          <cell r="G116" t="str">
            <v>ARTEAL</v>
          </cell>
        </row>
        <row r="117">
          <cell r="A117">
            <v>227</v>
          </cell>
          <cell r="B117" t="str">
            <v>BLANCO</v>
          </cell>
          <cell r="C117" t="str">
            <v>Roberto</v>
          </cell>
          <cell r="D117" t="str">
            <v>GAL</v>
          </cell>
          <cell r="E117" t="str">
            <v>BLANCO, Roberto</v>
          </cell>
        </row>
        <row r="118">
          <cell r="A118">
            <v>228</v>
          </cell>
          <cell r="B118" t="str">
            <v>MACHADO</v>
          </cell>
          <cell r="C118" t="str">
            <v>Miguel Ángel</v>
          </cell>
          <cell r="D118" t="str">
            <v>AND</v>
          </cell>
          <cell r="E118" t="str">
            <v>MACHADO, Miguel Ángel</v>
          </cell>
        </row>
        <row r="119">
          <cell r="A119">
            <v>229</v>
          </cell>
          <cell r="B119" t="str">
            <v>IZQUIERDO</v>
          </cell>
          <cell r="C119" t="str">
            <v>Alberto</v>
          </cell>
          <cell r="D119" t="str">
            <v>CYL</v>
          </cell>
          <cell r="E119" t="str">
            <v>IZQUIERDO, Alberto</v>
          </cell>
        </row>
        <row r="120">
          <cell r="A120">
            <v>230</v>
          </cell>
          <cell r="B120" t="str">
            <v>GUILLÉN</v>
          </cell>
          <cell r="C120" t="str">
            <v>César</v>
          </cell>
          <cell r="D120" t="str">
            <v>CYL</v>
          </cell>
          <cell r="E120" t="str">
            <v>GUILLÉN, César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  <sheetName val="WR20060501"/>
      <sheetName val="TT"/>
      <sheetName val="JBTMatches"/>
      <sheetName val="JGTMatches"/>
      <sheetName val="CBTMatches"/>
      <sheetName val="CGTMatches"/>
      <sheetName val="JBTDraw"/>
      <sheetName val="JGTDraw"/>
      <sheetName val="CBTDraw"/>
      <sheetName val="CGTDraw"/>
      <sheetName val="COVER"/>
      <sheetName val="Medals"/>
      <sheetName val="JBS"/>
      <sheetName val="JGS"/>
      <sheetName val="CBS"/>
      <sheetName val="CGS"/>
      <sheetName val="BD"/>
      <sheetName val="GD"/>
      <sheetName val="JBT"/>
      <sheetName val="JGT"/>
      <sheetName val="JBTPr"/>
      <sheetName val="JGTPr"/>
      <sheetName val="JBTDet"/>
      <sheetName val="JGTDet"/>
      <sheetName val="JBTeams"/>
      <sheetName val="JGTeams"/>
      <sheetName val="CBSDraw"/>
      <sheetName val="CGSDraw"/>
      <sheetName val="BDDraw"/>
      <sheetName val="GDDraw"/>
      <sheetName val="JBSDraw1"/>
      <sheetName val="JGSDraw1"/>
      <sheetName val="CBT"/>
      <sheetName val="CGT"/>
      <sheetName val="CBTDet"/>
      <sheetName val="CGTDet"/>
      <sheetName val="CBTeams"/>
      <sheetName val="CGTeams"/>
      <sheetName val="BDKO"/>
      <sheetName val="GDKO"/>
      <sheetName val="BDPr"/>
      <sheetName val="GDPr"/>
      <sheetName val="JBS-Direct entries"/>
      <sheetName val="JGS-Direct entries"/>
      <sheetName val="JBS2"/>
      <sheetName val="JGS2"/>
      <sheetName val="JBS1"/>
      <sheetName val="JGS1"/>
      <sheetName val="CBSKO"/>
      <sheetName val="CGSKO"/>
      <sheetName val="CBSPr"/>
      <sheetName val="CGSPr"/>
      <sheetName val="FINALS"/>
      <sheetName val="pres"/>
      <sheetName val="JBSDraw2"/>
      <sheetName val="JGSDraw2"/>
    </sheetNames>
    <sheetDataSet>
      <sheetData sheetId="0">
        <row r="4">
          <cell r="B4" t="str">
            <v>TEPLITZKY</v>
          </cell>
          <cell r="C4" t="str">
            <v>Ariel</v>
          </cell>
          <cell r="D4" t="str">
            <v>ARG</v>
          </cell>
          <cell r="E4">
            <v>33912</v>
          </cell>
          <cell r="G4">
            <v>4</v>
          </cell>
          <cell r="H4" t="str">
            <v>TEPLITZKY Ariel</v>
          </cell>
        </row>
        <row r="5">
          <cell r="B5" t="str">
            <v>CODINA</v>
          </cell>
          <cell r="C5" t="str">
            <v>Ana</v>
          </cell>
          <cell r="D5" t="str">
            <v>ARG</v>
          </cell>
          <cell r="E5">
            <v>33262</v>
          </cell>
          <cell r="G5">
            <v>5</v>
          </cell>
          <cell r="H5" t="str">
            <v>CODINA Ana</v>
          </cell>
        </row>
        <row r="6">
          <cell r="B6" t="str">
            <v>FEGERL</v>
          </cell>
          <cell r="C6" t="str">
            <v>Stefan</v>
          </cell>
          <cell r="D6" t="str">
            <v>AUT</v>
          </cell>
          <cell r="E6">
            <v>32398</v>
          </cell>
          <cell r="G6">
            <v>6</v>
          </cell>
          <cell r="H6" t="str">
            <v>FEGERL Stefan</v>
          </cell>
        </row>
        <row r="7">
          <cell r="B7" t="str">
            <v>STORF</v>
          </cell>
          <cell r="C7" t="str">
            <v>Martin</v>
          </cell>
          <cell r="D7" t="str">
            <v>AUT</v>
          </cell>
          <cell r="E7">
            <v>32785</v>
          </cell>
          <cell r="G7">
            <v>7</v>
          </cell>
          <cell r="H7" t="str">
            <v>STORF Martin</v>
          </cell>
        </row>
        <row r="8">
          <cell r="B8" t="str">
            <v>ROGIERS</v>
          </cell>
          <cell r="C8" t="str">
            <v>Benjamin</v>
          </cell>
          <cell r="D8" t="str">
            <v>BEL</v>
          </cell>
          <cell r="E8">
            <v>32805</v>
          </cell>
          <cell r="G8">
            <v>8</v>
          </cell>
          <cell r="H8" t="str">
            <v>ROGIERS Benjamin</v>
          </cell>
        </row>
        <row r="9">
          <cell r="B9" t="str">
            <v>LAGNEAUX</v>
          </cell>
          <cell r="C9" t="str">
            <v>Maxime</v>
          </cell>
          <cell r="D9" t="str">
            <v>BEL</v>
          </cell>
          <cell r="G9">
            <v>9</v>
          </cell>
          <cell r="H9" t="str">
            <v>LAGNEAUX Maxime</v>
          </cell>
        </row>
        <row r="10">
          <cell r="B10" t="str">
            <v>VITTA</v>
          </cell>
          <cell r="C10" t="str">
            <v>Kilomo</v>
          </cell>
          <cell r="D10" t="str">
            <v>BEL</v>
          </cell>
          <cell r="E10">
            <v>32278</v>
          </cell>
          <cell r="G10">
            <v>10</v>
          </cell>
          <cell r="H10" t="str">
            <v>VITTA Kilomo</v>
          </cell>
        </row>
        <row r="11">
          <cell r="B11" t="str">
            <v>DEPUYDT</v>
          </cell>
          <cell r="C11" t="str">
            <v>Robin</v>
          </cell>
          <cell r="D11" t="str">
            <v>BEL</v>
          </cell>
          <cell r="E11">
            <v>32227</v>
          </cell>
          <cell r="G11">
            <v>11</v>
          </cell>
          <cell r="H11" t="str">
            <v>DEPUYDT Robin</v>
          </cell>
        </row>
        <row r="12">
          <cell r="B12" t="str">
            <v>VAN DEN BERG</v>
          </cell>
          <cell r="C12" t="str">
            <v>Kristel</v>
          </cell>
          <cell r="D12" t="str">
            <v>BEL</v>
          </cell>
          <cell r="E12">
            <v>32167</v>
          </cell>
          <cell r="G12">
            <v>12</v>
          </cell>
          <cell r="H12" t="str">
            <v>VAN DEN BERG Kristel</v>
          </cell>
        </row>
        <row r="13">
          <cell r="B13" t="str">
            <v>PRINCENT </v>
          </cell>
          <cell r="C13" t="str">
            <v>Johanna</v>
          </cell>
          <cell r="D13" t="str">
            <v>BEL</v>
          </cell>
          <cell r="E13">
            <v>32878</v>
          </cell>
          <cell r="G13">
            <v>13</v>
          </cell>
          <cell r="H13" t="str">
            <v>PRINCENT  Johanna</v>
          </cell>
        </row>
        <row r="14">
          <cell r="B14" t="str">
            <v>VINCI</v>
          </cell>
          <cell r="C14" t="str">
            <v>Gabriella</v>
          </cell>
          <cell r="D14" t="str">
            <v>BEL</v>
          </cell>
          <cell r="E14">
            <v>32848</v>
          </cell>
          <cell r="G14">
            <v>14</v>
          </cell>
          <cell r="H14" t="str">
            <v>VINCI Gabriella</v>
          </cell>
        </row>
        <row r="15">
          <cell r="B15" t="str">
            <v>SCHOULEUR</v>
          </cell>
          <cell r="C15" t="str">
            <v>Charlene</v>
          </cell>
          <cell r="D15" t="str">
            <v>BEL</v>
          </cell>
          <cell r="G15">
            <v>15</v>
          </cell>
          <cell r="H15" t="str">
            <v>SCHOULEUR Charlene</v>
          </cell>
        </row>
        <row r="16">
          <cell r="B16" t="str">
            <v>JEAN</v>
          </cell>
          <cell r="C16" t="str">
            <v>Lauric</v>
          </cell>
          <cell r="D16" t="str">
            <v>BEL</v>
          </cell>
          <cell r="E16">
            <v>33760</v>
          </cell>
          <cell r="G16">
            <v>16</v>
          </cell>
          <cell r="H16" t="str">
            <v>JEAN Lauric</v>
          </cell>
        </row>
        <row r="17">
          <cell r="B17" t="str">
            <v>RENARD</v>
          </cell>
          <cell r="C17" t="str">
            <v>Julien</v>
          </cell>
          <cell r="D17" t="str">
            <v>BEL</v>
          </cell>
          <cell r="G17">
            <v>17</v>
          </cell>
          <cell r="H17" t="str">
            <v>RENARD Julien</v>
          </cell>
        </row>
        <row r="18">
          <cell r="B18" t="str">
            <v>INDEHERBERG</v>
          </cell>
          <cell r="C18" t="str">
            <v>Julien</v>
          </cell>
          <cell r="D18" t="str">
            <v>BEL</v>
          </cell>
          <cell r="G18">
            <v>18</v>
          </cell>
          <cell r="H18" t="str">
            <v>INDEHERBERG Julien</v>
          </cell>
        </row>
        <row r="19">
          <cell r="B19" t="str">
            <v>VAN ROSOMME</v>
          </cell>
          <cell r="C19" t="str">
            <v>Emilien</v>
          </cell>
          <cell r="D19" t="str">
            <v>BEL</v>
          </cell>
          <cell r="G19">
            <v>19</v>
          </cell>
          <cell r="H19" t="str">
            <v>VAN ROSOMME Emilien</v>
          </cell>
        </row>
        <row r="20">
          <cell r="B20" t="str">
            <v>BIERNY</v>
          </cell>
          <cell r="C20" t="str">
            <v>Ludovic</v>
          </cell>
          <cell r="D20" t="str">
            <v>BEL</v>
          </cell>
          <cell r="E20">
            <v>33937</v>
          </cell>
          <cell r="G20">
            <v>20</v>
          </cell>
          <cell r="H20" t="str">
            <v>BIERNY Ludovic</v>
          </cell>
        </row>
        <row r="21">
          <cell r="B21" t="str">
            <v>NUYTINCK</v>
          </cell>
          <cell r="C21" t="str">
            <v>Cedric</v>
          </cell>
          <cell r="D21" t="str">
            <v>BEL</v>
          </cell>
          <cell r="E21">
            <v>33975</v>
          </cell>
          <cell r="G21">
            <v>21</v>
          </cell>
          <cell r="H21" t="str">
            <v>NUYTINCK Cedric</v>
          </cell>
        </row>
        <row r="22">
          <cell r="B22" t="str">
            <v>CHRISTIAN</v>
          </cell>
          <cell r="C22" t="str">
            <v>Lisiane</v>
          </cell>
          <cell r="D22" t="str">
            <v>BEL</v>
          </cell>
          <cell r="G22">
            <v>22</v>
          </cell>
          <cell r="H22" t="str">
            <v>CHRISTIAN Lisiane</v>
          </cell>
        </row>
        <row r="23">
          <cell r="B23" t="str">
            <v>HEINE</v>
          </cell>
          <cell r="C23" t="str">
            <v>Fanny</v>
          </cell>
          <cell r="D23" t="str">
            <v>BEL</v>
          </cell>
          <cell r="G23">
            <v>23</v>
          </cell>
          <cell r="H23" t="str">
            <v>HEINE Fanny</v>
          </cell>
        </row>
        <row r="24">
          <cell r="B24" t="str">
            <v>MANCINI</v>
          </cell>
          <cell r="C24" t="str">
            <v>Eric</v>
          </cell>
          <cell r="D24" t="str">
            <v>BRA</v>
          </cell>
          <cell r="E24">
            <v>32639</v>
          </cell>
          <cell r="G24">
            <v>24</v>
          </cell>
          <cell r="H24" t="str">
            <v>MANCINI Eric</v>
          </cell>
        </row>
        <row r="25">
          <cell r="B25" t="str">
            <v>KOJIMA</v>
          </cell>
          <cell r="C25" t="str">
            <v>Ricardo</v>
          </cell>
          <cell r="D25" t="str">
            <v>BRA</v>
          </cell>
          <cell r="E25">
            <v>32294</v>
          </cell>
          <cell r="G25">
            <v>25</v>
          </cell>
          <cell r="H25" t="str">
            <v>KOJIMA Ricardo</v>
          </cell>
        </row>
        <row r="26">
          <cell r="B26" t="str">
            <v>NONAKA</v>
          </cell>
          <cell r="C26" t="str">
            <v>Mariany</v>
          </cell>
          <cell r="D26" t="str">
            <v>BRA</v>
          </cell>
          <cell r="E26">
            <v>32255</v>
          </cell>
          <cell r="G26">
            <v>26</v>
          </cell>
          <cell r="H26" t="str">
            <v>NONAKA Mariany</v>
          </cell>
        </row>
        <row r="27">
          <cell r="B27" t="str">
            <v>SAKO</v>
          </cell>
          <cell r="C27" t="str">
            <v>Karin</v>
          </cell>
          <cell r="D27" t="str">
            <v>BRA</v>
          </cell>
          <cell r="E27">
            <v>32167</v>
          </cell>
          <cell r="G27">
            <v>27</v>
          </cell>
          <cell r="H27" t="str">
            <v>SAKO Karin</v>
          </cell>
        </row>
        <row r="28">
          <cell r="B28" t="str">
            <v>OLIVARES</v>
          </cell>
          <cell r="C28" t="str">
            <v>Felipe</v>
          </cell>
          <cell r="D28" t="str">
            <v>CHI</v>
          </cell>
          <cell r="E28">
            <v>33684</v>
          </cell>
          <cell r="G28">
            <v>28</v>
          </cell>
          <cell r="H28" t="str">
            <v>OLIVARES Felipe</v>
          </cell>
        </row>
        <row r="29">
          <cell r="B29" t="str">
            <v>CONTRERAS</v>
          </cell>
          <cell r="C29" t="str">
            <v>Matias</v>
          </cell>
          <cell r="D29" t="str">
            <v>CHI</v>
          </cell>
          <cell r="E29">
            <v>33782</v>
          </cell>
          <cell r="G29">
            <v>29</v>
          </cell>
          <cell r="H29" t="str">
            <v>CONTRERAS Matias</v>
          </cell>
        </row>
        <row r="30">
          <cell r="B30" t="str">
            <v>RESTREPO</v>
          </cell>
          <cell r="C30" t="str">
            <v>Juan</v>
          </cell>
          <cell r="D30" t="str">
            <v>COL</v>
          </cell>
          <cell r="E30">
            <v>32937</v>
          </cell>
          <cell r="G30">
            <v>30</v>
          </cell>
          <cell r="H30" t="str">
            <v>RESTREPO Juan</v>
          </cell>
        </row>
        <row r="31">
          <cell r="B31" t="str">
            <v>MEDINA</v>
          </cell>
          <cell r="C31" t="str">
            <v>Paula</v>
          </cell>
          <cell r="D31" t="str">
            <v>COL</v>
          </cell>
          <cell r="E31">
            <v>32610</v>
          </cell>
          <cell r="G31">
            <v>31</v>
          </cell>
          <cell r="H31" t="str">
            <v>MEDINA Paula</v>
          </cell>
        </row>
        <row r="32">
          <cell r="B32" t="str">
            <v>CABALLERO</v>
          </cell>
          <cell r="C32" t="str">
            <v>Carolina</v>
          </cell>
          <cell r="D32" t="str">
            <v>COL</v>
          </cell>
          <cell r="E32">
            <v>32166</v>
          </cell>
          <cell r="G32">
            <v>32</v>
          </cell>
          <cell r="H32" t="str">
            <v>CABALLERO Carolina</v>
          </cell>
        </row>
        <row r="33">
          <cell r="B33" t="str">
            <v>KOLAREK</v>
          </cell>
          <cell r="C33" t="str">
            <v>Tomislav</v>
          </cell>
          <cell r="D33" t="str">
            <v>HRV</v>
          </cell>
          <cell r="G33">
            <v>33</v>
          </cell>
          <cell r="H33" t="str">
            <v>KOLAREK Tomislav</v>
          </cell>
        </row>
        <row r="34">
          <cell r="B34" t="str">
            <v>SLAVIC</v>
          </cell>
          <cell r="C34" t="str">
            <v>Ivan</v>
          </cell>
          <cell r="D34" t="str">
            <v>HRV</v>
          </cell>
          <cell r="G34">
            <v>34</v>
          </cell>
          <cell r="H34" t="str">
            <v>SLAVIC Ivan</v>
          </cell>
        </row>
        <row r="35">
          <cell r="B35" t="str">
            <v>PAUKOVIC</v>
          </cell>
          <cell r="C35" t="str">
            <v>Sanja</v>
          </cell>
          <cell r="D35" t="str">
            <v>HRV</v>
          </cell>
          <cell r="G35">
            <v>35</v>
          </cell>
          <cell r="H35" t="str">
            <v>PAUKOVIC Sanja</v>
          </cell>
        </row>
        <row r="36">
          <cell r="B36" t="str">
            <v>DJURAK</v>
          </cell>
          <cell r="C36" t="str">
            <v>Mirela</v>
          </cell>
          <cell r="D36" t="str">
            <v>HRV</v>
          </cell>
          <cell r="G36">
            <v>36</v>
          </cell>
          <cell r="H36" t="str">
            <v>DJURAK Mirela</v>
          </cell>
        </row>
        <row r="37">
          <cell r="B37" t="str">
            <v>KOVAC</v>
          </cell>
          <cell r="C37" t="str">
            <v>Borna</v>
          </cell>
          <cell r="D37" t="str">
            <v>HRV</v>
          </cell>
          <cell r="G37">
            <v>37</v>
          </cell>
          <cell r="H37" t="str">
            <v>KOVAC Borna</v>
          </cell>
        </row>
        <row r="38">
          <cell r="B38" t="str">
            <v>KOJIC</v>
          </cell>
          <cell r="C38" t="str">
            <v>Frane</v>
          </cell>
          <cell r="D38" t="str">
            <v>HRV</v>
          </cell>
          <cell r="G38">
            <v>38</v>
          </cell>
          <cell r="H38" t="str">
            <v>KOJIC Frane</v>
          </cell>
        </row>
        <row r="39">
          <cell r="B39" t="str">
            <v>FAZLIC</v>
          </cell>
          <cell r="C39" t="str">
            <v>Almasa</v>
          </cell>
          <cell r="D39" t="str">
            <v>HRV</v>
          </cell>
          <cell r="G39">
            <v>39</v>
          </cell>
          <cell r="H39" t="str">
            <v>FAZLIC Almasa</v>
          </cell>
        </row>
        <row r="40">
          <cell r="B40" t="str">
            <v>TOMIC</v>
          </cell>
          <cell r="C40" t="str">
            <v>Mirna</v>
          </cell>
          <cell r="D40" t="str">
            <v>HRV</v>
          </cell>
          <cell r="G40">
            <v>40</v>
          </cell>
          <cell r="H40" t="str">
            <v>TOMIC Mirna</v>
          </cell>
        </row>
        <row r="41">
          <cell r="B41" t="str">
            <v>IVANUSA</v>
          </cell>
          <cell r="C41" t="str">
            <v>Anja</v>
          </cell>
          <cell r="D41" t="str">
            <v>HRV</v>
          </cell>
          <cell r="G41">
            <v>41</v>
          </cell>
          <cell r="H41" t="str">
            <v>IVANUSA Anja</v>
          </cell>
        </row>
        <row r="42">
          <cell r="B42" t="str">
            <v>DRGLEZ</v>
          </cell>
          <cell r="C42" t="str">
            <v>Martina</v>
          </cell>
          <cell r="D42" t="str">
            <v>HRV</v>
          </cell>
          <cell r="G42">
            <v>42</v>
          </cell>
          <cell r="H42" t="str">
            <v>DRGLEZ Martina</v>
          </cell>
        </row>
        <row r="43">
          <cell r="B43" t="str">
            <v>PEREIRA</v>
          </cell>
          <cell r="C43" t="str">
            <v>Andy</v>
          </cell>
          <cell r="D43" t="str">
            <v>CUB</v>
          </cell>
          <cell r="G43">
            <v>43</v>
          </cell>
          <cell r="H43" t="str">
            <v>PEREIRA Andy</v>
          </cell>
        </row>
        <row r="44">
          <cell r="B44" t="str">
            <v>RONDON</v>
          </cell>
          <cell r="C44" t="str">
            <v>Juan Damian</v>
          </cell>
          <cell r="D44" t="str">
            <v>CUB</v>
          </cell>
          <cell r="G44">
            <v>44</v>
          </cell>
          <cell r="H44" t="str">
            <v>RONDON Juan Damian</v>
          </cell>
        </row>
        <row r="45">
          <cell r="B45" t="str">
            <v>PLACEK</v>
          </cell>
          <cell r="C45" t="str">
            <v>Frantisek</v>
          </cell>
          <cell r="D45" t="str">
            <v>CZE</v>
          </cell>
          <cell r="G45">
            <v>45</v>
          </cell>
          <cell r="H45" t="str">
            <v>PLACEK Frantisek</v>
          </cell>
        </row>
        <row r="46">
          <cell r="B46" t="str">
            <v>TREGLER</v>
          </cell>
          <cell r="C46" t="str">
            <v>Tomas</v>
          </cell>
          <cell r="D46" t="str">
            <v>CZE</v>
          </cell>
          <cell r="G46">
            <v>46</v>
          </cell>
          <cell r="H46" t="str">
            <v>TREGLER Tomas</v>
          </cell>
        </row>
        <row r="47">
          <cell r="B47" t="str">
            <v>OBESLO</v>
          </cell>
          <cell r="C47" t="str">
            <v>Michal</v>
          </cell>
          <cell r="D47" t="str">
            <v>CZE</v>
          </cell>
          <cell r="G47">
            <v>47</v>
          </cell>
          <cell r="H47" t="str">
            <v>OBESLO Michal</v>
          </cell>
        </row>
        <row r="48">
          <cell r="B48" t="str">
            <v>SCHWARZER</v>
          </cell>
          <cell r="C48" t="str">
            <v>Antonin</v>
          </cell>
          <cell r="D48" t="str">
            <v>CZE</v>
          </cell>
          <cell r="G48">
            <v>48</v>
          </cell>
          <cell r="H48" t="str">
            <v>SCHWARZER Antonin</v>
          </cell>
        </row>
        <row r="49">
          <cell r="B49" t="str">
            <v>CRHA</v>
          </cell>
          <cell r="C49" t="str">
            <v>Jakub</v>
          </cell>
          <cell r="D49" t="str">
            <v>CZE</v>
          </cell>
          <cell r="G49">
            <v>49</v>
          </cell>
          <cell r="H49" t="str">
            <v>CRHA Jakub</v>
          </cell>
        </row>
        <row r="50">
          <cell r="B50" t="str">
            <v>ROHLIKOVA</v>
          </cell>
          <cell r="C50" t="str">
            <v>Michaela</v>
          </cell>
          <cell r="D50" t="str">
            <v>CZE</v>
          </cell>
          <cell r="G50">
            <v>50</v>
          </cell>
          <cell r="H50" t="str">
            <v>ROHLIKOVA Michaela</v>
          </cell>
        </row>
        <row r="51">
          <cell r="B51" t="str">
            <v>ONDRISKOVA</v>
          </cell>
          <cell r="C51" t="str">
            <v>Kristina</v>
          </cell>
          <cell r="D51" t="str">
            <v>CZE</v>
          </cell>
          <cell r="G51">
            <v>51</v>
          </cell>
          <cell r="H51" t="str">
            <v>ONDRISKOVA Kristina</v>
          </cell>
        </row>
        <row r="52">
          <cell r="B52" t="str">
            <v>MATELOVA</v>
          </cell>
          <cell r="C52" t="str">
            <v>Hanna</v>
          </cell>
          <cell r="D52" t="str">
            <v>CZE</v>
          </cell>
          <cell r="G52">
            <v>52</v>
          </cell>
          <cell r="H52" t="str">
            <v>MATELOVA Hanna</v>
          </cell>
        </row>
        <row r="53">
          <cell r="B53" t="str">
            <v>SAGLOVA</v>
          </cell>
          <cell r="C53" t="str">
            <v>Miroslava</v>
          </cell>
          <cell r="D53" t="str">
            <v>CZE</v>
          </cell>
          <cell r="G53">
            <v>53</v>
          </cell>
          <cell r="H53" t="str">
            <v>SAGLOVA Miroslava</v>
          </cell>
        </row>
        <row r="54">
          <cell r="B54" t="str">
            <v>ZMOLIKOVA</v>
          </cell>
          <cell r="C54" t="str">
            <v>Lucie</v>
          </cell>
          <cell r="D54" t="str">
            <v>CZE</v>
          </cell>
          <cell r="G54">
            <v>54</v>
          </cell>
          <cell r="H54" t="str">
            <v>ZMOLIKOVA Lucie</v>
          </cell>
        </row>
        <row r="55">
          <cell r="B55" t="str">
            <v>HINDERSSON</v>
          </cell>
          <cell r="C55" t="str">
            <v>Mikkel</v>
          </cell>
          <cell r="D55" t="str">
            <v>DEN</v>
          </cell>
          <cell r="E55">
            <v>32961</v>
          </cell>
          <cell r="G55">
            <v>55</v>
          </cell>
          <cell r="H55" t="str">
            <v>HINDERSSON Mikkel</v>
          </cell>
        </row>
        <row r="56">
          <cell r="B56" t="str">
            <v>STERNBERG</v>
          </cell>
          <cell r="C56" t="str">
            <v>Kasper</v>
          </cell>
          <cell r="D56" t="str">
            <v>DEN</v>
          </cell>
          <cell r="E56">
            <v>32565</v>
          </cell>
          <cell r="G56">
            <v>56</v>
          </cell>
          <cell r="H56" t="str">
            <v>STERNBERG Kasper</v>
          </cell>
        </row>
        <row r="57">
          <cell r="B57" t="str">
            <v>RASMUSSEN</v>
          </cell>
          <cell r="C57" t="str">
            <v>Morten</v>
          </cell>
          <cell r="D57" t="str">
            <v>DEN</v>
          </cell>
          <cell r="E57">
            <v>32556</v>
          </cell>
          <cell r="G57">
            <v>57</v>
          </cell>
          <cell r="H57" t="str">
            <v>RASMUSSEN Morten</v>
          </cell>
        </row>
        <row r="58">
          <cell r="B58" t="str">
            <v>SANTOS</v>
          </cell>
          <cell r="C58" t="str">
            <v>Emil</v>
          </cell>
          <cell r="D58" t="str">
            <v>DOM</v>
          </cell>
          <cell r="E58">
            <v>32949</v>
          </cell>
          <cell r="G58">
            <v>58</v>
          </cell>
          <cell r="H58" t="str">
            <v>SANTOS Emil</v>
          </cell>
        </row>
        <row r="59">
          <cell r="B59" t="str">
            <v>VILA</v>
          </cell>
          <cell r="C59" t="str">
            <v>Juan Antonio</v>
          </cell>
          <cell r="D59" t="str">
            <v>DOM</v>
          </cell>
          <cell r="E59">
            <v>32954</v>
          </cell>
          <cell r="G59">
            <v>59</v>
          </cell>
          <cell r="H59" t="str">
            <v>VILA Juan Antonio</v>
          </cell>
        </row>
        <row r="60">
          <cell r="B60" t="str">
            <v>SANTOS</v>
          </cell>
          <cell r="C60" t="str">
            <v>Ercilia</v>
          </cell>
          <cell r="D60" t="str">
            <v>DOM</v>
          </cell>
          <cell r="E60">
            <v>33424</v>
          </cell>
          <cell r="G60">
            <v>60</v>
          </cell>
          <cell r="H60" t="str">
            <v>SANTOS Ercilia</v>
          </cell>
        </row>
        <row r="61">
          <cell r="B61" t="str">
            <v>MARTE</v>
          </cell>
          <cell r="C61" t="str">
            <v>Lucia</v>
          </cell>
          <cell r="D61" t="str">
            <v>DOM</v>
          </cell>
          <cell r="E61">
            <v>33498</v>
          </cell>
          <cell r="G61">
            <v>61</v>
          </cell>
          <cell r="H61" t="str">
            <v>MARTE Lucia</v>
          </cell>
        </row>
        <row r="62">
          <cell r="B62" t="str">
            <v>DONADO</v>
          </cell>
          <cell r="C62" t="str">
            <v>Josue</v>
          </cell>
          <cell r="D62" t="str">
            <v>ESA</v>
          </cell>
          <cell r="E62">
            <v>32906</v>
          </cell>
          <cell r="G62">
            <v>66</v>
          </cell>
          <cell r="H62" t="str">
            <v>DONADO Josue</v>
          </cell>
        </row>
        <row r="63">
          <cell r="B63" t="str">
            <v>MARTINEZ</v>
          </cell>
          <cell r="C63" t="str">
            <v>Mario</v>
          </cell>
          <cell r="D63" t="str">
            <v>ESA</v>
          </cell>
          <cell r="E63">
            <v>32686</v>
          </cell>
          <cell r="G63">
            <v>67</v>
          </cell>
          <cell r="H63" t="str">
            <v>MARTINEZ Mario</v>
          </cell>
        </row>
        <row r="64">
          <cell r="B64" t="str">
            <v>MERINO</v>
          </cell>
          <cell r="C64" t="str">
            <v>Edilberto</v>
          </cell>
          <cell r="D64" t="str">
            <v>ESA</v>
          </cell>
          <cell r="E64">
            <v>33771</v>
          </cell>
          <cell r="G64">
            <v>68</v>
          </cell>
          <cell r="H64" t="str">
            <v>MERINO Edilberto</v>
          </cell>
        </row>
        <row r="65">
          <cell r="B65" t="str">
            <v>DRINKHALL</v>
          </cell>
          <cell r="C65" t="str">
            <v>Paul</v>
          </cell>
          <cell r="D65" t="str">
            <v>ENG</v>
          </cell>
          <cell r="E65">
            <v>32889</v>
          </cell>
          <cell r="G65">
            <v>69</v>
          </cell>
          <cell r="H65" t="str">
            <v>DRINKHALL Paul</v>
          </cell>
        </row>
        <row r="66">
          <cell r="B66" t="str">
            <v>KNIGHT</v>
          </cell>
          <cell r="C66" t="str">
            <v>Darius</v>
          </cell>
          <cell r="D66" t="str">
            <v>ENG</v>
          </cell>
          <cell r="E66">
            <v>32926</v>
          </cell>
          <cell r="G66">
            <v>70</v>
          </cell>
          <cell r="H66" t="str">
            <v>KNIGHT Darius</v>
          </cell>
        </row>
        <row r="67">
          <cell r="B67" t="str">
            <v>YARNALL</v>
          </cell>
          <cell r="C67" t="str">
            <v>Tim</v>
          </cell>
          <cell r="D67" t="str">
            <v>ENG</v>
          </cell>
          <cell r="E67">
            <v>32201</v>
          </cell>
          <cell r="G67">
            <v>71</v>
          </cell>
          <cell r="H67" t="str">
            <v>YARNALL Tim</v>
          </cell>
        </row>
        <row r="68">
          <cell r="B68" t="str">
            <v>MEADS</v>
          </cell>
          <cell r="C68" t="str">
            <v>David</v>
          </cell>
          <cell r="D68" t="str">
            <v>ENG</v>
          </cell>
          <cell r="E68">
            <v>32778</v>
          </cell>
          <cell r="G68">
            <v>72</v>
          </cell>
          <cell r="H68" t="str">
            <v>MEADS David</v>
          </cell>
        </row>
        <row r="69">
          <cell r="B69" t="str">
            <v>SIBLEY</v>
          </cell>
          <cell r="C69" t="str">
            <v>Kelly</v>
          </cell>
          <cell r="D69" t="str">
            <v>ENG</v>
          </cell>
          <cell r="E69">
            <v>32284</v>
          </cell>
          <cell r="G69">
            <v>73</v>
          </cell>
          <cell r="H69" t="str">
            <v>SIBLEY Kelly</v>
          </cell>
        </row>
        <row r="70">
          <cell r="B70" t="str">
            <v>WANG</v>
          </cell>
          <cell r="C70" t="str">
            <v>Sara</v>
          </cell>
          <cell r="D70" t="str">
            <v>ENG</v>
          </cell>
          <cell r="E70">
            <v>32917</v>
          </cell>
          <cell r="G70">
            <v>74</v>
          </cell>
          <cell r="H70" t="str">
            <v>WANG Sara</v>
          </cell>
        </row>
        <row r="71">
          <cell r="B71" t="str">
            <v>EVANS</v>
          </cell>
          <cell r="C71" t="str">
            <v>Gavin</v>
          </cell>
          <cell r="D71" t="str">
            <v>ENG</v>
          </cell>
          <cell r="E71">
            <v>34074</v>
          </cell>
          <cell r="G71">
            <v>75</v>
          </cell>
          <cell r="H71" t="str">
            <v>EVANS Gavin</v>
          </cell>
        </row>
        <row r="72">
          <cell r="B72" t="str">
            <v>EVANS</v>
          </cell>
          <cell r="C72" t="str">
            <v>Myles</v>
          </cell>
          <cell r="D72" t="str">
            <v>ENG</v>
          </cell>
          <cell r="E72">
            <v>33529</v>
          </cell>
          <cell r="G72">
            <v>76</v>
          </cell>
          <cell r="H72" t="str">
            <v>EVANS Myles</v>
          </cell>
        </row>
        <row r="73">
          <cell r="B73" t="str">
            <v>LEBESSON</v>
          </cell>
          <cell r="C73" t="str">
            <v>Emmanuel</v>
          </cell>
          <cell r="D73" t="str">
            <v>FRA</v>
          </cell>
          <cell r="E73">
            <v>32253</v>
          </cell>
          <cell r="G73">
            <v>77</v>
          </cell>
          <cell r="H73" t="str">
            <v>LEBESSON Emmanuel</v>
          </cell>
        </row>
        <row r="74">
          <cell r="B74" t="str">
            <v>BAUBET</v>
          </cell>
          <cell r="C74" t="str">
            <v>Vincent</v>
          </cell>
          <cell r="D74" t="str">
            <v>FRA</v>
          </cell>
          <cell r="E74">
            <v>32831</v>
          </cell>
          <cell r="G74">
            <v>78</v>
          </cell>
          <cell r="H74" t="str">
            <v>BAUBET Vincent</v>
          </cell>
        </row>
        <row r="75">
          <cell r="B75" t="str">
            <v>SAMOUILLAN</v>
          </cell>
          <cell r="C75" t="str">
            <v>Michael</v>
          </cell>
          <cell r="D75" t="str">
            <v>FRA</v>
          </cell>
          <cell r="E75">
            <v>32970</v>
          </cell>
          <cell r="G75">
            <v>79</v>
          </cell>
          <cell r="H75" t="str">
            <v>SAMOUILLAN Michael</v>
          </cell>
        </row>
        <row r="76">
          <cell r="B76" t="str">
            <v>SALIFOU</v>
          </cell>
          <cell r="C76" t="str">
            <v>Abdel-Kader</v>
          </cell>
          <cell r="D76" t="str">
            <v>FRA</v>
          </cell>
          <cell r="E76">
            <v>32849</v>
          </cell>
          <cell r="G76">
            <v>80</v>
          </cell>
          <cell r="H76" t="str">
            <v>SALIFOU Abdel-Kader</v>
          </cell>
        </row>
        <row r="77">
          <cell r="B77" t="str">
            <v>BEZARD</v>
          </cell>
          <cell r="C77" t="str">
            <v>Pierre</v>
          </cell>
          <cell r="D77" t="str">
            <v>FRA</v>
          </cell>
          <cell r="E77">
            <v>33233</v>
          </cell>
          <cell r="G77">
            <v>81</v>
          </cell>
          <cell r="H77" t="str">
            <v>BEZARD Pierre</v>
          </cell>
        </row>
        <row r="78">
          <cell r="B78" t="str">
            <v>DROP</v>
          </cell>
          <cell r="C78" t="str">
            <v>Clement</v>
          </cell>
          <cell r="D78" t="str">
            <v>FRA</v>
          </cell>
          <cell r="E78">
            <v>32985</v>
          </cell>
          <cell r="G78">
            <v>82</v>
          </cell>
          <cell r="H78" t="str">
            <v>DROP Clement</v>
          </cell>
        </row>
        <row r="79">
          <cell r="B79" t="str">
            <v>LASCOLS</v>
          </cell>
          <cell r="C79" t="str">
            <v>Solene</v>
          </cell>
          <cell r="D79" t="str">
            <v>FRA</v>
          </cell>
          <cell r="E79">
            <v>32228</v>
          </cell>
          <cell r="G79">
            <v>83</v>
          </cell>
          <cell r="H79" t="str">
            <v>LASCOLS Solene</v>
          </cell>
        </row>
        <row r="80">
          <cell r="B80" t="str">
            <v>ZANARDI</v>
          </cell>
          <cell r="C80" t="str">
            <v>Marine</v>
          </cell>
          <cell r="D80" t="str">
            <v>FRA</v>
          </cell>
          <cell r="E80">
            <v>32155</v>
          </cell>
          <cell r="G80">
            <v>84</v>
          </cell>
          <cell r="H80" t="str">
            <v>ZANARDI Marine</v>
          </cell>
        </row>
        <row r="81">
          <cell r="B81" t="str">
            <v>SAUL</v>
          </cell>
          <cell r="C81" t="str">
            <v>Penelope</v>
          </cell>
          <cell r="D81" t="str">
            <v>FRA</v>
          </cell>
          <cell r="E81">
            <v>33492</v>
          </cell>
          <cell r="G81">
            <v>85</v>
          </cell>
          <cell r="H81" t="str">
            <v>SAUL Penelope</v>
          </cell>
        </row>
        <row r="82">
          <cell r="B82" t="str">
            <v>LESUEUR</v>
          </cell>
          <cell r="C82" t="str">
            <v>Aude</v>
          </cell>
          <cell r="D82" t="str">
            <v>FRA</v>
          </cell>
          <cell r="E82">
            <v>32737</v>
          </cell>
          <cell r="G82">
            <v>86</v>
          </cell>
          <cell r="H82" t="str">
            <v>LESUEUR Aude</v>
          </cell>
        </row>
        <row r="83">
          <cell r="B83" t="str">
            <v>PEROCHEAU</v>
          </cell>
          <cell r="C83" t="str">
            <v>Laura</v>
          </cell>
          <cell r="D83" t="str">
            <v>FRA</v>
          </cell>
          <cell r="E83">
            <v>33101</v>
          </cell>
          <cell r="G83">
            <v>87</v>
          </cell>
          <cell r="H83" t="str">
            <v>PEROCHEAU Laura</v>
          </cell>
        </row>
        <row r="84">
          <cell r="B84" t="str">
            <v>DESSAINT</v>
          </cell>
          <cell r="C84" t="str">
            <v>Aurore</v>
          </cell>
          <cell r="D84" t="str">
            <v>FRA</v>
          </cell>
          <cell r="E84">
            <v>33493</v>
          </cell>
          <cell r="G84">
            <v>88</v>
          </cell>
          <cell r="H84" t="str">
            <v>DESSAINT Aurore</v>
          </cell>
        </row>
        <row r="85">
          <cell r="B85" t="str">
            <v>JEAN</v>
          </cell>
          <cell r="C85" t="str">
            <v>Gregoire</v>
          </cell>
          <cell r="D85" t="str">
            <v>FRA</v>
          </cell>
          <cell r="E85">
            <v>33856</v>
          </cell>
          <cell r="G85">
            <v>89</v>
          </cell>
          <cell r="H85" t="str">
            <v>JEAN Gregoire</v>
          </cell>
        </row>
        <row r="86">
          <cell r="B86" t="str">
            <v>TRAN VAN THOAN</v>
          </cell>
          <cell r="C86" t="str">
            <v>Thomas</v>
          </cell>
          <cell r="D86" t="str">
            <v>FRA</v>
          </cell>
          <cell r="E86">
            <v>33437</v>
          </cell>
          <cell r="G86">
            <v>90</v>
          </cell>
          <cell r="H86" t="str">
            <v>TRAN VAN THOAN Thomas</v>
          </cell>
        </row>
        <row r="87">
          <cell r="B87" t="str">
            <v>LE BRETON</v>
          </cell>
          <cell r="C87" t="str">
            <v>Thomas</v>
          </cell>
          <cell r="D87" t="str">
            <v>FRA</v>
          </cell>
          <cell r="E87">
            <v>33734</v>
          </cell>
          <cell r="G87">
            <v>91</v>
          </cell>
          <cell r="H87" t="str">
            <v>LE BRETON Thomas</v>
          </cell>
        </row>
        <row r="88">
          <cell r="B88" t="str">
            <v>GRAIZEAU</v>
          </cell>
          <cell r="C88" t="str">
            <v>Sylvain</v>
          </cell>
          <cell r="D88" t="str">
            <v>FRA</v>
          </cell>
          <cell r="E88">
            <v>33657</v>
          </cell>
          <cell r="G88">
            <v>92</v>
          </cell>
          <cell r="H88" t="str">
            <v>GRAIZEAU Sylvain</v>
          </cell>
        </row>
        <row r="89">
          <cell r="B89" t="str">
            <v>LORENTZ</v>
          </cell>
          <cell r="C89" t="str">
            <v>Romain</v>
          </cell>
          <cell r="D89" t="str">
            <v>FRA</v>
          </cell>
          <cell r="E89">
            <v>33977</v>
          </cell>
          <cell r="G89">
            <v>93</v>
          </cell>
          <cell r="H89" t="str">
            <v>LORENTZ Romain</v>
          </cell>
        </row>
        <row r="90">
          <cell r="B90" t="str">
            <v>PAVOT</v>
          </cell>
          <cell r="C90" t="str">
            <v>Marine</v>
          </cell>
          <cell r="D90" t="str">
            <v>FRA</v>
          </cell>
          <cell r="E90">
            <v>33608</v>
          </cell>
          <cell r="G90">
            <v>94</v>
          </cell>
          <cell r="H90" t="str">
            <v>PAVOT Marine</v>
          </cell>
        </row>
        <row r="91">
          <cell r="B91" t="str">
            <v>ABBAT</v>
          </cell>
          <cell r="C91" t="str">
            <v>Alice</v>
          </cell>
          <cell r="D91" t="str">
            <v>FRA</v>
          </cell>
          <cell r="E91">
            <v>33625</v>
          </cell>
          <cell r="G91">
            <v>95</v>
          </cell>
          <cell r="H91" t="str">
            <v>ABBAT Alice</v>
          </cell>
        </row>
        <row r="92">
          <cell r="B92" t="str">
            <v>SCHAEFFER</v>
          </cell>
          <cell r="C92" t="str">
            <v>Stephanie</v>
          </cell>
          <cell r="D92" t="str">
            <v>FRA</v>
          </cell>
          <cell r="E92">
            <v>33942</v>
          </cell>
          <cell r="G92">
            <v>96</v>
          </cell>
          <cell r="H92" t="str">
            <v>SCHAEFFER Stephanie</v>
          </cell>
        </row>
        <row r="93">
          <cell r="B93" t="str">
            <v>LEVEQUE</v>
          </cell>
          <cell r="C93" t="str">
            <v>Anais</v>
          </cell>
          <cell r="D93" t="str">
            <v>FRA</v>
          </cell>
          <cell r="E93">
            <v>34104</v>
          </cell>
          <cell r="G93">
            <v>97</v>
          </cell>
          <cell r="H93" t="str">
            <v>LEVEQUE Anais</v>
          </cell>
        </row>
        <row r="94">
          <cell r="B94" t="str">
            <v>OVTCHAROV</v>
          </cell>
          <cell r="C94" t="str">
            <v>Dimitrij</v>
          </cell>
          <cell r="D94" t="str">
            <v>GER</v>
          </cell>
          <cell r="E94">
            <v>32187</v>
          </cell>
          <cell r="G94">
            <v>98</v>
          </cell>
          <cell r="H94" t="str">
            <v>OVTCHAROV Dimitrij</v>
          </cell>
        </row>
        <row r="95">
          <cell r="B95" t="str">
            <v>FILUS</v>
          </cell>
          <cell r="C95" t="str">
            <v>Ruwen</v>
          </cell>
          <cell r="D95" t="str">
            <v>GER</v>
          </cell>
          <cell r="E95">
            <v>32388</v>
          </cell>
          <cell r="G95">
            <v>99</v>
          </cell>
          <cell r="H95" t="str">
            <v>FILUS Ruwen</v>
          </cell>
        </row>
        <row r="96">
          <cell r="B96" t="str">
            <v>MENGEL</v>
          </cell>
          <cell r="C96" t="str">
            <v>Steffen</v>
          </cell>
          <cell r="D96" t="str">
            <v>GER</v>
          </cell>
          <cell r="E96">
            <v>32388</v>
          </cell>
          <cell r="G96">
            <v>100</v>
          </cell>
          <cell r="H96" t="str">
            <v>MENGEL Steffen</v>
          </cell>
        </row>
        <row r="97">
          <cell r="B97" t="str">
            <v>KURKOWSKI</v>
          </cell>
          <cell r="C97" t="str">
            <v>Jens</v>
          </cell>
          <cell r="D97" t="str">
            <v>GER</v>
          </cell>
          <cell r="E97">
            <v>32223</v>
          </cell>
          <cell r="G97">
            <v>101</v>
          </cell>
          <cell r="H97" t="str">
            <v>KURKOWSKI Jens</v>
          </cell>
        </row>
        <row r="98">
          <cell r="B98" t="str">
            <v>SOLJA</v>
          </cell>
          <cell r="C98" t="str">
            <v>Amelie</v>
          </cell>
          <cell r="D98" t="str">
            <v>GER</v>
          </cell>
          <cell r="E98">
            <v>33145</v>
          </cell>
          <cell r="G98">
            <v>102</v>
          </cell>
          <cell r="H98" t="str">
            <v>SOLJA Amelie</v>
          </cell>
        </row>
        <row r="99">
          <cell r="B99" t="str">
            <v>MATZKE</v>
          </cell>
          <cell r="C99" t="str">
            <v>Laura</v>
          </cell>
          <cell r="D99" t="str">
            <v>GER</v>
          </cell>
          <cell r="E99">
            <v>32446</v>
          </cell>
          <cell r="G99">
            <v>103</v>
          </cell>
          <cell r="H99" t="str">
            <v>MATZKE Laura</v>
          </cell>
        </row>
        <row r="100">
          <cell r="B100" t="str">
            <v>GURZ</v>
          </cell>
          <cell r="C100" t="str">
            <v>Angelina</v>
          </cell>
          <cell r="D100" t="str">
            <v>GER</v>
          </cell>
          <cell r="E100">
            <v>32351</v>
          </cell>
          <cell r="G100">
            <v>104</v>
          </cell>
          <cell r="H100" t="str">
            <v>GURZ Angelina</v>
          </cell>
        </row>
        <row r="101">
          <cell r="B101" t="str">
            <v>ZHAN</v>
          </cell>
          <cell r="C101" t="str">
            <v>Ying-Ni</v>
          </cell>
          <cell r="D101" t="str">
            <v>GER</v>
          </cell>
          <cell r="E101">
            <v>32570</v>
          </cell>
          <cell r="G101">
            <v>105</v>
          </cell>
          <cell r="H101" t="str">
            <v>ZHAN Ying-Ni</v>
          </cell>
        </row>
        <row r="102">
          <cell r="B102" t="str">
            <v>STAHR</v>
          </cell>
          <cell r="C102" t="str">
            <v>Rosalia</v>
          </cell>
          <cell r="D102" t="str">
            <v>GER</v>
          </cell>
          <cell r="E102">
            <v>33132</v>
          </cell>
          <cell r="G102">
            <v>106</v>
          </cell>
          <cell r="H102" t="str">
            <v>STAHR Rosalia</v>
          </cell>
        </row>
        <row r="103">
          <cell r="B103" t="str">
            <v>MICHAJLOVA</v>
          </cell>
          <cell r="C103" t="str">
            <v>Katharina</v>
          </cell>
          <cell r="D103" t="str">
            <v>GER</v>
          </cell>
          <cell r="E103">
            <v>32535</v>
          </cell>
          <cell r="G103">
            <v>107</v>
          </cell>
          <cell r="H103" t="str">
            <v>MICHAJLOVA Katharina</v>
          </cell>
        </row>
        <row r="104">
          <cell r="B104" t="str">
            <v>WALTHER</v>
          </cell>
          <cell r="C104" t="str">
            <v>Ricardo</v>
          </cell>
          <cell r="D104" t="str">
            <v>GER</v>
          </cell>
          <cell r="E104">
            <v>33572</v>
          </cell>
          <cell r="G104">
            <v>108</v>
          </cell>
          <cell r="H104" t="str">
            <v>WALTHER Ricardo</v>
          </cell>
        </row>
        <row r="105">
          <cell r="B105" t="str">
            <v>FRANZISKA</v>
          </cell>
          <cell r="C105" t="str">
            <v>Patrick</v>
          </cell>
          <cell r="D105" t="str">
            <v>GER</v>
          </cell>
          <cell r="E105">
            <v>33766</v>
          </cell>
          <cell r="G105">
            <v>109</v>
          </cell>
          <cell r="H105" t="str">
            <v>FRANZISKA Patrick</v>
          </cell>
        </row>
        <row r="106">
          <cell r="B106" t="str">
            <v>HAGEMANN</v>
          </cell>
          <cell r="C106" t="str">
            <v>Maris</v>
          </cell>
          <cell r="D106" t="str">
            <v>GER</v>
          </cell>
          <cell r="E106">
            <v>33460</v>
          </cell>
          <cell r="G106">
            <v>110</v>
          </cell>
          <cell r="H106" t="str">
            <v>HAGEMANN Maris</v>
          </cell>
        </row>
        <row r="107">
          <cell r="B107" t="str">
            <v>MALESSA</v>
          </cell>
          <cell r="C107" t="str">
            <v>Robin</v>
          </cell>
          <cell r="D107" t="str">
            <v>GER</v>
          </cell>
          <cell r="E107">
            <v>33240</v>
          </cell>
          <cell r="G107">
            <v>111</v>
          </cell>
          <cell r="H107" t="str">
            <v>MALESSA Robin</v>
          </cell>
        </row>
        <row r="108">
          <cell r="B108" t="str">
            <v>SOLJA</v>
          </cell>
          <cell r="C108" t="str">
            <v>Petrissa</v>
          </cell>
          <cell r="D108" t="str">
            <v>GER</v>
          </cell>
          <cell r="E108">
            <v>34404</v>
          </cell>
          <cell r="G108">
            <v>112</v>
          </cell>
          <cell r="H108" t="str">
            <v>SOLJA Petrissa</v>
          </cell>
        </row>
        <row r="109">
          <cell r="B109" t="str">
            <v>MUHLBACH</v>
          </cell>
          <cell r="C109" t="str">
            <v>Kathrin</v>
          </cell>
          <cell r="D109" t="str">
            <v>GER</v>
          </cell>
          <cell r="E109">
            <v>33633</v>
          </cell>
          <cell r="G109">
            <v>113</v>
          </cell>
          <cell r="H109" t="str">
            <v>MUHLBACH Kathrin</v>
          </cell>
        </row>
        <row r="110">
          <cell r="B110" t="str">
            <v>WINTER</v>
          </cell>
          <cell r="C110" t="str">
            <v>Sabine</v>
          </cell>
          <cell r="D110" t="str">
            <v>GER</v>
          </cell>
          <cell r="E110">
            <v>33874</v>
          </cell>
          <cell r="G110">
            <v>114</v>
          </cell>
          <cell r="H110" t="str">
            <v>WINTER Sabine</v>
          </cell>
        </row>
        <row r="111">
          <cell r="B111" t="str">
            <v>KRAPF</v>
          </cell>
          <cell r="C111" t="str">
            <v>Lena</v>
          </cell>
          <cell r="D111" t="str">
            <v>GER</v>
          </cell>
          <cell r="E111">
            <v>33377</v>
          </cell>
          <cell r="G111">
            <v>115</v>
          </cell>
          <cell r="H111" t="str">
            <v>KRAPF Lena</v>
          </cell>
        </row>
        <row r="112">
          <cell r="B112" t="str">
            <v>LI</v>
          </cell>
          <cell r="C112" t="str">
            <v>Chung Him</v>
          </cell>
          <cell r="D112" t="str">
            <v>HKG</v>
          </cell>
          <cell r="E112">
            <v>33304</v>
          </cell>
          <cell r="G112">
            <v>116</v>
          </cell>
          <cell r="H112" t="str">
            <v>LI Chung Him</v>
          </cell>
        </row>
        <row r="113">
          <cell r="B113" t="str">
            <v>CHIU</v>
          </cell>
          <cell r="C113" t="str">
            <v>Chung Hei</v>
          </cell>
          <cell r="D113" t="str">
            <v>HKG</v>
          </cell>
          <cell r="E113">
            <v>34403</v>
          </cell>
          <cell r="G113">
            <v>117</v>
          </cell>
          <cell r="H113" t="str">
            <v>CHIU Chung Hei</v>
          </cell>
        </row>
        <row r="114">
          <cell r="B114" t="str">
            <v>LEE</v>
          </cell>
          <cell r="C114" t="str">
            <v>Ho Ching</v>
          </cell>
          <cell r="D114" t="str">
            <v>HKG</v>
          </cell>
          <cell r="E114">
            <v>33932</v>
          </cell>
          <cell r="G114">
            <v>118</v>
          </cell>
          <cell r="H114" t="str">
            <v>LEE Ho Ching</v>
          </cell>
        </row>
        <row r="115">
          <cell r="B115" t="str">
            <v>NG</v>
          </cell>
          <cell r="C115" t="str">
            <v>Wing Nam</v>
          </cell>
          <cell r="D115" t="str">
            <v>HKG</v>
          </cell>
          <cell r="E115">
            <v>33825</v>
          </cell>
          <cell r="G115">
            <v>119</v>
          </cell>
          <cell r="H115" t="str">
            <v>NG Wing Nam</v>
          </cell>
        </row>
        <row r="116">
          <cell r="B116" t="str">
            <v>NAGY</v>
          </cell>
          <cell r="C116" t="str">
            <v>Krisztian</v>
          </cell>
          <cell r="D116" t="str">
            <v>HUN</v>
          </cell>
          <cell r="E116">
            <v>32642</v>
          </cell>
          <cell r="G116">
            <v>120</v>
          </cell>
          <cell r="H116" t="str">
            <v>NAGY Krisztian</v>
          </cell>
        </row>
        <row r="117">
          <cell r="B117" t="str">
            <v>KRISTON</v>
          </cell>
          <cell r="C117" t="str">
            <v>Daniel</v>
          </cell>
          <cell r="D117" t="str">
            <v>HUN</v>
          </cell>
          <cell r="E117">
            <v>32755</v>
          </cell>
          <cell r="G117">
            <v>121</v>
          </cell>
          <cell r="H117" t="str">
            <v>KRISTON Daniel</v>
          </cell>
        </row>
        <row r="118">
          <cell r="B118" t="str">
            <v>VAJDA</v>
          </cell>
          <cell r="C118" t="str">
            <v>Atilla</v>
          </cell>
          <cell r="D118" t="str">
            <v>HUN</v>
          </cell>
          <cell r="E118">
            <v>32804</v>
          </cell>
          <cell r="G118">
            <v>122</v>
          </cell>
          <cell r="H118" t="str">
            <v>VAJDA Atilla</v>
          </cell>
        </row>
        <row r="119">
          <cell r="B119" t="str">
            <v>SEBESTYEN</v>
          </cell>
          <cell r="C119" t="str">
            <v>Peter</v>
          </cell>
          <cell r="D119" t="str">
            <v>HUN</v>
          </cell>
          <cell r="E119">
            <v>33121</v>
          </cell>
          <cell r="G119">
            <v>123</v>
          </cell>
          <cell r="H119" t="str">
            <v>SEBESTYEN Peter</v>
          </cell>
        </row>
        <row r="120">
          <cell r="B120" t="str">
            <v>LI</v>
          </cell>
          <cell r="C120" t="str">
            <v>Bin</v>
          </cell>
          <cell r="D120" t="str">
            <v>HUN</v>
          </cell>
          <cell r="E120">
            <v>32294</v>
          </cell>
          <cell r="G120">
            <v>124</v>
          </cell>
          <cell r="H120" t="str">
            <v>LI Bin</v>
          </cell>
        </row>
        <row r="121">
          <cell r="B121" t="str">
            <v>PERGEL</v>
          </cell>
          <cell r="C121" t="str">
            <v>Szandra</v>
          </cell>
          <cell r="D121" t="str">
            <v>HUN</v>
          </cell>
          <cell r="E121">
            <v>32501</v>
          </cell>
          <cell r="G121">
            <v>125</v>
          </cell>
          <cell r="H121" t="str">
            <v>PERGEL Szandra</v>
          </cell>
        </row>
        <row r="122">
          <cell r="B122" t="str">
            <v>BARASSO</v>
          </cell>
          <cell r="C122" t="str">
            <v>Barbara</v>
          </cell>
          <cell r="D122" t="str">
            <v>HUN</v>
          </cell>
          <cell r="E122">
            <v>32934</v>
          </cell>
          <cell r="G122">
            <v>126</v>
          </cell>
          <cell r="H122" t="str">
            <v>BARASSO Barbara</v>
          </cell>
        </row>
        <row r="123">
          <cell r="B123" t="str">
            <v>VARGA</v>
          </cell>
          <cell r="C123" t="str">
            <v>Timea</v>
          </cell>
          <cell r="D123" t="str">
            <v>HUN</v>
          </cell>
          <cell r="E123">
            <v>32358</v>
          </cell>
          <cell r="G123">
            <v>127</v>
          </cell>
          <cell r="H123" t="str">
            <v>VARGA Timea</v>
          </cell>
        </row>
        <row r="124">
          <cell r="B124" t="str">
            <v>KOSIBA</v>
          </cell>
          <cell r="C124" t="str">
            <v>Daniel</v>
          </cell>
          <cell r="D124" t="str">
            <v>HUN</v>
          </cell>
          <cell r="E124">
            <v>29862</v>
          </cell>
          <cell r="G124">
            <v>128</v>
          </cell>
          <cell r="H124" t="str">
            <v>KOSIBA Daniel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Player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вол-распис"/>
      <sheetName val="плав-ком"/>
      <sheetName val="плав-лич"/>
      <sheetName val="эстафета"/>
      <sheetName val="тайминг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Hoja2"/>
      <sheetName val="Actas"/>
      <sheetName val="Dorsal"/>
    </sheetNames>
    <sheetDataSet>
      <sheetData sheetId="0">
        <row r="2">
          <cell r="A2">
            <v>101</v>
          </cell>
          <cell r="B2" t="str">
            <v>CASARES</v>
          </cell>
          <cell r="C2" t="str">
            <v>Roberto</v>
          </cell>
          <cell r="D2" t="str">
            <v>AND</v>
          </cell>
          <cell r="E2" t="str">
            <v>CASARES, Roberto</v>
          </cell>
          <cell r="F2">
            <v>855</v>
          </cell>
        </row>
        <row r="3">
          <cell r="A3">
            <v>102</v>
          </cell>
          <cell r="B3" t="str">
            <v>CIBANTOS</v>
          </cell>
          <cell r="C3" t="str">
            <v>A. Mateo</v>
          </cell>
          <cell r="D3" t="str">
            <v>AND</v>
          </cell>
          <cell r="E3" t="str">
            <v>CIBANTOS, A. Mateo</v>
          </cell>
          <cell r="F3">
            <v>754</v>
          </cell>
        </row>
        <row r="4">
          <cell r="A4">
            <v>103</v>
          </cell>
          <cell r="B4" t="str">
            <v>DELGADO</v>
          </cell>
          <cell r="C4" t="str">
            <v>J. Enrique</v>
          </cell>
          <cell r="D4" t="str">
            <v>AND</v>
          </cell>
          <cell r="E4" t="str">
            <v>DELGADO, J. Enrique</v>
          </cell>
        </row>
        <row r="5">
          <cell r="A5">
            <v>104</v>
          </cell>
          <cell r="B5" t="str">
            <v>GAMBRA</v>
          </cell>
          <cell r="C5" t="str">
            <v>Jorge</v>
          </cell>
          <cell r="D5" t="str">
            <v>AND</v>
          </cell>
          <cell r="E5" t="str">
            <v>GAMBRA, Jorge</v>
          </cell>
          <cell r="F5">
            <v>851</v>
          </cell>
        </row>
        <row r="6">
          <cell r="A6">
            <v>105</v>
          </cell>
          <cell r="B6" t="str">
            <v>HE</v>
          </cell>
          <cell r="C6" t="str">
            <v>Zhi Wen</v>
          </cell>
          <cell r="D6" t="str">
            <v>AND</v>
          </cell>
          <cell r="E6" t="str">
            <v>HE, Zhi Wen</v>
          </cell>
        </row>
        <row r="7">
          <cell r="A7">
            <v>106</v>
          </cell>
        </row>
        <row r="8">
          <cell r="A8">
            <v>107</v>
          </cell>
          <cell r="B8" t="str">
            <v>LI</v>
          </cell>
          <cell r="C8" t="str">
            <v>Qi</v>
          </cell>
          <cell r="D8" t="str">
            <v>AND</v>
          </cell>
          <cell r="E8" t="str">
            <v>LI, Qi</v>
          </cell>
        </row>
        <row r="9">
          <cell r="A9">
            <v>108</v>
          </cell>
          <cell r="B9" t="str">
            <v>LIU</v>
          </cell>
          <cell r="C9" t="str">
            <v>Jun Hui</v>
          </cell>
          <cell r="D9" t="str">
            <v>AND</v>
          </cell>
          <cell r="E9" t="str">
            <v>LIU, Jun Hui</v>
          </cell>
        </row>
        <row r="10">
          <cell r="A10">
            <v>109</v>
          </cell>
          <cell r="B10" t="str">
            <v>LOZANO</v>
          </cell>
          <cell r="C10" t="str">
            <v>Álvaro</v>
          </cell>
          <cell r="D10" t="str">
            <v>AND</v>
          </cell>
          <cell r="E10" t="str">
            <v>LOZANO, Álvaro</v>
          </cell>
        </row>
        <row r="11">
          <cell r="A11">
            <v>110</v>
          </cell>
          <cell r="B11" t="str">
            <v>MACHADO</v>
          </cell>
          <cell r="C11" t="str">
            <v>Carlos</v>
          </cell>
          <cell r="D11" t="str">
            <v>AND</v>
          </cell>
          <cell r="E11" t="str">
            <v>MACHADO, Carlos</v>
          </cell>
          <cell r="F11">
            <v>1018</v>
          </cell>
        </row>
        <row r="12">
          <cell r="A12">
            <v>111</v>
          </cell>
          <cell r="B12" t="str">
            <v>MACHADO</v>
          </cell>
          <cell r="C12" t="str">
            <v>José Luis</v>
          </cell>
          <cell r="D12" t="str">
            <v>AND</v>
          </cell>
          <cell r="E12" t="str">
            <v>MACHADO, José Luis</v>
          </cell>
          <cell r="F12">
            <v>790</v>
          </cell>
        </row>
        <row r="13">
          <cell r="A13">
            <v>112</v>
          </cell>
          <cell r="B13" t="str">
            <v>MARTÍN</v>
          </cell>
          <cell r="C13" t="str">
            <v>Carlos</v>
          </cell>
          <cell r="D13" t="str">
            <v>AND</v>
          </cell>
          <cell r="E13" t="str">
            <v>MARTÍN, Carlos</v>
          </cell>
        </row>
        <row r="14">
          <cell r="A14">
            <v>113</v>
          </cell>
        </row>
        <row r="15">
          <cell r="A15">
            <v>114</v>
          </cell>
          <cell r="B15" t="str">
            <v>MORENO</v>
          </cell>
          <cell r="C15" t="str">
            <v>Pablo</v>
          </cell>
          <cell r="D15" t="str">
            <v>AND</v>
          </cell>
          <cell r="E15" t="str">
            <v>MORENO, Pablo</v>
          </cell>
        </row>
        <row r="16">
          <cell r="A16">
            <v>115</v>
          </cell>
          <cell r="B16" t="str">
            <v>RADENBACH</v>
          </cell>
          <cell r="C16" t="str">
            <v>Fred</v>
          </cell>
          <cell r="D16" t="str">
            <v>AND</v>
          </cell>
          <cell r="E16" t="str">
            <v>RADENBACH, Fred</v>
          </cell>
        </row>
        <row r="17">
          <cell r="A17">
            <v>116</v>
          </cell>
          <cell r="B17" t="str">
            <v>ROSARIO</v>
          </cell>
          <cell r="C17" t="str">
            <v>David</v>
          </cell>
          <cell r="D17" t="str">
            <v>AND</v>
          </cell>
          <cell r="E17" t="str">
            <v>ROSARIO, David</v>
          </cell>
          <cell r="F17">
            <v>669</v>
          </cell>
        </row>
        <row r="18">
          <cell r="A18">
            <v>117</v>
          </cell>
          <cell r="B18" t="str">
            <v>RUIZ</v>
          </cell>
          <cell r="C18" t="str">
            <v>Isidro</v>
          </cell>
          <cell r="D18" t="str">
            <v>AND</v>
          </cell>
          <cell r="E18" t="str">
            <v>RUIZ, Isidro</v>
          </cell>
        </row>
        <row r="19">
          <cell r="A19">
            <v>118</v>
          </cell>
          <cell r="B19" t="str">
            <v>RUIZ</v>
          </cell>
          <cell r="C19" t="str">
            <v>José Antonio</v>
          </cell>
          <cell r="D19" t="str">
            <v>AND</v>
          </cell>
          <cell r="E19" t="str">
            <v>RUIZ, José Antonio</v>
          </cell>
          <cell r="F19">
            <v>411</v>
          </cell>
        </row>
        <row r="20">
          <cell r="A20">
            <v>119</v>
          </cell>
          <cell r="B20" t="str">
            <v>RUIZ</v>
          </cell>
          <cell r="C20" t="str">
            <v>José Manuel</v>
          </cell>
          <cell r="D20" t="str">
            <v>AND</v>
          </cell>
          <cell r="E20" t="str">
            <v>RUIZ, José Manuel</v>
          </cell>
        </row>
        <row r="21">
          <cell r="A21">
            <v>120</v>
          </cell>
          <cell r="B21" t="str">
            <v>SÁNCHEZ</v>
          </cell>
          <cell r="C21" t="str">
            <v>Víctor</v>
          </cell>
          <cell r="D21" t="str">
            <v>AND</v>
          </cell>
          <cell r="E21" t="str">
            <v>SÁNCHEZ, Víctor</v>
          </cell>
          <cell r="F21">
            <v>984</v>
          </cell>
        </row>
        <row r="22">
          <cell r="A22">
            <v>121</v>
          </cell>
          <cell r="B22" t="str">
            <v>SEVILLA</v>
          </cell>
          <cell r="C22" t="str">
            <v>Juan Bautista</v>
          </cell>
          <cell r="D22" t="str">
            <v>AND</v>
          </cell>
          <cell r="E22" t="str">
            <v>SEVILLA, Juan Bautista</v>
          </cell>
          <cell r="F22">
            <v>774</v>
          </cell>
        </row>
        <row r="23">
          <cell r="A23">
            <v>122</v>
          </cell>
          <cell r="B23" t="str">
            <v>TOL</v>
          </cell>
          <cell r="C23" t="str">
            <v>Christian</v>
          </cell>
          <cell r="D23" t="str">
            <v>AND</v>
          </cell>
          <cell r="E23" t="str">
            <v>TOL, Christian</v>
          </cell>
        </row>
        <row r="24">
          <cell r="A24">
            <v>123</v>
          </cell>
          <cell r="B24" t="str">
            <v>WAHAB</v>
          </cell>
          <cell r="C24" t="str">
            <v>Ahmed</v>
          </cell>
          <cell r="D24" t="str">
            <v>AND</v>
          </cell>
          <cell r="E24" t="str">
            <v>WAHAB, Ahmed</v>
          </cell>
        </row>
        <row r="25">
          <cell r="A25">
            <v>124</v>
          </cell>
          <cell r="B25" t="str">
            <v>BEAMONTE</v>
          </cell>
          <cell r="C25" t="str">
            <v>Alfonso</v>
          </cell>
          <cell r="D25" t="str">
            <v>ARA</v>
          </cell>
          <cell r="E25" t="str">
            <v>BEAMONTE, Alfonso</v>
          </cell>
        </row>
        <row r="26">
          <cell r="A26">
            <v>125</v>
          </cell>
          <cell r="B26" t="str">
            <v>CHAN</v>
          </cell>
          <cell r="C26" t="str">
            <v>Koon Wah</v>
          </cell>
          <cell r="D26" t="str">
            <v>ARA</v>
          </cell>
          <cell r="E26" t="str">
            <v>CHAN, Koon Wah</v>
          </cell>
        </row>
        <row r="27">
          <cell r="A27">
            <v>126</v>
          </cell>
          <cell r="B27" t="str">
            <v>GALLEGO</v>
          </cell>
          <cell r="C27" t="str">
            <v>Félix</v>
          </cell>
          <cell r="D27" t="str">
            <v>ARA</v>
          </cell>
          <cell r="E27" t="str">
            <v>GALLEGO, Félix</v>
          </cell>
        </row>
        <row r="28">
          <cell r="A28">
            <v>127</v>
          </cell>
          <cell r="B28" t="str">
            <v>ALFONSO</v>
          </cell>
          <cell r="C28" t="str">
            <v>Salvador</v>
          </cell>
          <cell r="D28" t="str">
            <v>AST</v>
          </cell>
          <cell r="E28" t="str">
            <v>ALFONSO, Salvador</v>
          </cell>
        </row>
        <row r="29">
          <cell r="A29">
            <v>128</v>
          </cell>
          <cell r="B29" t="str">
            <v>BURGOS</v>
          </cell>
          <cell r="C29" t="str">
            <v>Aurelio</v>
          </cell>
          <cell r="D29" t="str">
            <v>AST</v>
          </cell>
          <cell r="E29" t="str">
            <v>BURGOS, Aurelio</v>
          </cell>
        </row>
        <row r="30">
          <cell r="A30">
            <v>129</v>
          </cell>
        </row>
        <row r="31">
          <cell r="A31">
            <v>130</v>
          </cell>
        </row>
        <row r="32">
          <cell r="A32">
            <v>131</v>
          </cell>
          <cell r="B32" t="str">
            <v>SUÁREZ</v>
          </cell>
          <cell r="C32" t="str">
            <v>David</v>
          </cell>
          <cell r="D32" t="str">
            <v>AST</v>
          </cell>
          <cell r="E32" t="str">
            <v>SUÁREZ, David</v>
          </cell>
        </row>
        <row r="33">
          <cell r="A33">
            <v>132</v>
          </cell>
          <cell r="B33" t="str">
            <v>GARCÍA</v>
          </cell>
          <cell r="C33" t="str">
            <v>Luis</v>
          </cell>
          <cell r="D33" t="str">
            <v>CYL</v>
          </cell>
          <cell r="E33" t="str">
            <v>GARCÍA, Luis</v>
          </cell>
        </row>
        <row r="34">
          <cell r="A34">
            <v>133</v>
          </cell>
          <cell r="B34" t="str">
            <v>GONZÁLEZ</v>
          </cell>
          <cell r="C34" t="str">
            <v>Jorge</v>
          </cell>
          <cell r="D34" t="str">
            <v>CYL</v>
          </cell>
          <cell r="E34" t="str">
            <v>GONZÁLEZ, Jorge</v>
          </cell>
        </row>
        <row r="35">
          <cell r="A35">
            <v>134</v>
          </cell>
          <cell r="B35" t="str">
            <v>MORA</v>
          </cell>
          <cell r="C35" t="str">
            <v>Javier</v>
          </cell>
          <cell r="D35" t="str">
            <v>CYL</v>
          </cell>
          <cell r="E35" t="str">
            <v>MORA, Javier</v>
          </cell>
        </row>
        <row r="36">
          <cell r="A36">
            <v>135</v>
          </cell>
          <cell r="B36" t="str">
            <v>ZÁRATE</v>
          </cell>
          <cell r="C36" t="str">
            <v>Pablo</v>
          </cell>
          <cell r="D36" t="str">
            <v>CYL</v>
          </cell>
          <cell r="E36" t="str">
            <v>ZÁRATE, Pablo</v>
          </cell>
        </row>
        <row r="37">
          <cell r="A37">
            <v>136</v>
          </cell>
          <cell r="B37" t="str">
            <v>CHEN</v>
          </cell>
          <cell r="C37" t="str">
            <v>Wei</v>
          </cell>
          <cell r="D37" t="str">
            <v>CYL</v>
          </cell>
          <cell r="E37" t="str">
            <v>CHEN, Wei</v>
          </cell>
        </row>
        <row r="38">
          <cell r="A38">
            <v>137</v>
          </cell>
          <cell r="B38" t="str">
            <v>ECHAZARRETA</v>
          </cell>
          <cell r="C38" t="str">
            <v>Sonia</v>
          </cell>
          <cell r="D38" t="str">
            <v>CYL</v>
          </cell>
          <cell r="E38" t="str">
            <v>ECHAZARRETA, Sonia</v>
          </cell>
        </row>
        <row r="39">
          <cell r="A39">
            <v>138</v>
          </cell>
          <cell r="B39" t="str">
            <v>GALLO</v>
          </cell>
          <cell r="C39" t="str">
            <v>Mª Carmen</v>
          </cell>
          <cell r="D39" t="str">
            <v>CYL</v>
          </cell>
          <cell r="E39" t="str">
            <v>GALLO, Mª Carmen</v>
          </cell>
        </row>
        <row r="40">
          <cell r="A40">
            <v>139</v>
          </cell>
          <cell r="B40" t="str">
            <v>MARTÍN</v>
          </cell>
          <cell r="C40" t="str">
            <v>María</v>
          </cell>
          <cell r="D40" t="str">
            <v>CYL</v>
          </cell>
          <cell r="E40" t="str">
            <v>MARTÍN, María</v>
          </cell>
        </row>
        <row r="41">
          <cell r="A41">
            <v>140</v>
          </cell>
          <cell r="B41" t="str">
            <v>MATILLA</v>
          </cell>
          <cell r="C41" t="str">
            <v>Irene</v>
          </cell>
          <cell r="D41" t="str">
            <v>CYL</v>
          </cell>
          <cell r="E41" t="str">
            <v>MATILLA, Irene</v>
          </cell>
        </row>
        <row r="42">
          <cell r="A42">
            <v>141</v>
          </cell>
          <cell r="B42" t="str">
            <v>PANADERO</v>
          </cell>
          <cell r="C42" t="str">
            <v>Gloria</v>
          </cell>
          <cell r="D42" t="str">
            <v>CYL</v>
          </cell>
          <cell r="E42" t="str">
            <v>PANADERO, Gloria</v>
          </cell>
          <cell r="F42">
            <v>634</v>
          </cell>
        </row>
        <row r="43">
          <cell r="A43">
            <v>142</v>
          </cell>
          <cell r="B43" t="str">
            <v>PORTA</v>
          </cell>
          <cell r="C43" t="str">
            <v>Idoia</v>
          </cell>
          <cell r="D43" t="str">
            <v>CYL</v>
          </cell>
          <cell r="E43" t="str">
            <v>PORTA, Idoia</v>
          </cell>
        </row>
        <row r="44">
          <cell r="A44">
            <v>143</v>
          </cell>
          <cell r="B44" t="str">
            <v>VILÁ</v>
          </cell>
          <cell r="C44" t="str">
            <v>Roser</v>
          </cell>
          <cell r="D44" t="str">
            <v>CYL</v>
          </cell>
          <cell r="E44" t="str">
            <v>VILÁ, Roser</v>
          </cell>
          <cell r="F44">
            <v>892</v>
          </cell>
        </row>
        <row r="45">
          <cell r="A45">
            <v>144</v>
          </cell>
          <cell r="B45" t="str">
            <v>ANDRADE</v>
          </cell>
          <cell r="C45" t="str">
            <v>Josep Lluis</v>
          </cell>
          <cell r="D45" t="str">
            <v>CAT</v>
          </cell>
          <cell r="E45" t="str">
            <v>ANDRADE, Josep Lluis</v>
          </cell>
        </row>
        <row r="46">
          <cell r="A46">
            <v>145</v>
          </cell>
          <cell r="B46" t="str">
            <v>ARNAU</v>
          </cell>
          <cell r="C46" t="str">
            <v>Miquel</v>
          </cell>
          <cell r="D46" t="str">
            <v>CAT</v>
          </cell>
          <cell r="E46" t="str">
            <v>ARNAU, Miquel</v>
          </cell>
          <cell r="F46">
            <v>413</v>
          </cell>
        </row>
        <row r="47">
          <cell r="A47">
            <v>146</v>
          </cell>
          <cell r="B47" t="str">
            <v>BACARISAS</v>
          </cell>
          <cell r="C47" t="str">
            <v>Jordi</v>
          </cell>
          <cell r="D47" t="str">
            <v>CAT</v>
          </cell>
          <cell r="E47" t="str">
            <v>BACARISAS, Jordi</v>
          </cell>
          <cell r="F47">
            <v>169</v>
          </cell>
        </row>
        <row r="48">
          <cell r="A48">
            <v>147</v>
          </cell>
          <cell r="B48" t="str">
            <v>CANO</v>
          </cell>
          <cell r="C48" t="str">
            <v>Andreu</v>
          </cell>
          <cell r="D48" t="str">
            <v>CAT</v>
          </cell>
          <cell r="E48" t="str">
            <v>CANO, Andreu</v>
          </cell>
        </row>
        <row r="49">
          <cell r="A49">
            <v>148</v>
          </cell>
          <cell r="B49" t="str">
            <v>CLOTET</v>
          </cell>
          <cell r="C49" t="str">
            <v>Marc</v>
          </cell>
          <cell r="D49" t="str">
            <v>CAT</v>
          </cell>
          <cell r="E49" t="str">
            <v>CLOTET, Marc</v>
          </cell>
          <cell r="F49">
            <v>169</v>
          </cell>
        </row>
        <row r="50">
          <cell r="A50">
            <v>149</v>
          </cell>
          <cell r="B50" t="str">
            <v>DURÁN</v>
          </cell>
          <cell r="C50" t="str">
            <v>Marc</v>
          </cell>
          <cell r="D50" t="str">
            <v>CAT</v>
          </cell>
          <cell r="E50" t="str">
            <v>DURÁN, Marc</v>
          </cell>
        </row>
        <row r="51">
          <cell r="A51">
            <v>150</v>
          </cell>
          <cell r="B51" t="str">
            <v>DVORAK</v>
          </cell>
          <cell r="C51" t="str">
            <v>Vladimir</v>
          </cell>
          <cell r="D51" t="str">
            <v>CAT</v>
          </cell>
          <cell r="E51" t="str">
            <v>DVORAK, Vladimir</v>
          </cell>
        </row>
        <row r="52">
          <cell r="A52">
            <v>151</v>
          </cell>
          <cell r="B52" t="str">
            <v>ESCAMILLA</v>
          </cell>
          <cell r="C52" t="str">
            <v>Eduard</v>
          </cell>
          <cell r="D52" t="str">
            <v>CAT</v>
          </cell>
          <cell r="E52" t="str">
            <v>ESCAMILLA, Eduard</v>
          </cell>
          <cell r="F52">
            <v>543</v>
          </cell>
        </row>
        <row r="53">
          <cell r="A53">
            <v>152</v>
          </cell>
          <cell r="B53" t="str">
            <v>FONT</v>
          </cell>
          <cell r="C53" t="str">
            <v>Carles</v>
          </cell>
          <cell r="D53" t="str">
            <v>CAT</v>
          </cell>
          <cell r="E53" t="str">
            <v>FONT, Carles</v>
          </cell>
        </row>
        <row r="54">
          <cell r="A54">
            <v>153</v>
          </cell>
          <cell r="B54" t="str">
            <v>MAMPEL</v>
          </cell>
          <cell r="C54" t="str">
            <v>Ramón</v>
          </cell>
          <cell r="D54" t="str">
            <v>CAT</v>
          </cell>
          <cell r="E54" t="str">
            <v>MAMPEL, Ramón</v>
          </cell>
        </row>
        <row r="55">
          <cell r="A55">
            <v>154</v>
          </cell>
          <cell r="B55" t="str">
            <v>MARTÍNEZ</v>
          </cell>
          <cell r="C55" t="str">
            <v>Iván</v>
          </cell>
          <cell r="D55" t="str">
            <v>CAT</v>
          </cell>
          <cell r="E55" t="str">
            <v>MARTÍNEZ, Iván</v>
          </cell>
          <cell r="F55">
            <v>168</v>
          </cell>
        </row>
        <row r="56">
          <cell r="A56">
            <v>155</v>
          </cell>
          <cell r="D56" t="str">
            <v>CAT</v>
          </cell>
        </row>
        <row r="57">
          <cell r="A57">
            <v>156</v>
          </cell>
          <cell r="B57" t="str">
            <v>MASALÓ</v>
          </cell>
          <cell r="C57" t="str">
            <v>Jordi</v>
          </cell>
          <cell r="D57" t="str">
            <v>CAT</v>
          </cell>
          <cell r="E57" t="str">
            <v>MASALÓ, Jordi</v>
          </cell>
        </row>
        <row r="58">
          <cell r="A58">
            <v>157</v>
          </cell>
          <cell r="B58" t="str">
            <v>MOLINS</v>
          </cell>
          <cell r="C58" t="str">
            <v>Josep Ignasi</v>
          </cell>
          <cell r="D58" t="str">
            <v>CAT</v>
          </cell>
          <cell r="E58" t="str">
            <v>MOLINS, Josep Ignasi</v>
          </cell>
        </row>
        <row r="59">
          <cell r="A59">
            <v>158</v>
          </cell>
          <cell r="B59" t="str">
            <v>MOURZOV</v>
          </cell>
          <cell r="C59" t="str">
            <v>Alexei</v>
          </cell>
          <cell r="D59" t="str">
            <v>CAT</v>
          </cell>
          <cell r="E59" t="str">
            <v>MOURZOV, Alexei</v>
          </cell>
        </row>
        <row r="60">
          <cell r="A60">
            <v>159</v>
          </cell>
          <cell r="B60" t="str">
            <v>MOUZIKYNE</v>
          </cell>
          <cell r="C60" t="str">
            <v>Andrei</v>
          </cell>
          <cell r="D60" t="str">
            <v>CAT</v>
          </cell>
          <cell r="E60" t="str">
            <v>MOUZIKYNE, Andrei</v>
          </cell>
        </row>
        <row r="61">
          <cell r="A61">
            <v>160</v>
          </cell>
          <cell r="B61" t="str">
            <v>PALÉS</v>
          </cell>
          <cell r="C61" t="str">
            <v>Josep María</v>
          </cell>
          <cell r="D61" t="str">
            <v>CAT</v>
          </cell>
          <cell r="E61" t="str">
            <v>PALÉS, Josep María</v>
          </cell>
          <cell r="F61">
            <v>662</v>
          </cell>
        </row>
        <row r="62">
          <cell r="A62">
            <v>161</v>
          </cell>
          <cell r="B62" t="str">
            <v>PIELLA</v>
          </cell>
          <cell r="C62" t="str">
            <v>Jordi</v>
          </cell>
          <cell r="D62" t="str">
            <v>CAT</v>
          </cell>
          <cell r="E62" t="str">
            <v>PIELLA, Jordi</v>
          </cell>
          <cell r="F62">
            <v>545</v>
          </cell>
        </row>
        <row r="63">
          <cell r="A63">
            <v>162</v>
          </cell>
          <cell r="B63" t="str">
            <v>TORRENS</v>
          </cell>
          <cell r="C63" t="str">
            <v>Gerard</v>
          </cell>
          <cell r="D63" t="str">
            <v>CAT</v>
          </cell>
          <cell r="E63" t="str">
            <v>TORRENS, Gerard</v>
          </cell>
        </row>
        <row r="64">
          <cell r="A64">
            <v>163</v>
          </cell>
          <cell r="B64" t="str">
            <v>ALMAGRO</v>
          </cell>
          <cell r="C64" t="str">
            <v>Meritxell</v>
          </cell>
          <cell r="D64" t="str">
            <v>CAT</v>
          </cell>
          <cell r="E64" t="str">
            <v>ALMAGRO, Meritxell</v>
          </cell>
          <cell r="F64">
            <v>482</v>
          </cell>
        </row>
        <row r="65">
          <cell r="A65">
            <v>164</v>
          </cell>
          <cell r="B65" t="str">
            <v>ARNAU</v>
          </cell>
          <cell r="C65" t="str">
            <v>Elisabet</v>
          </cell>
          <cell r="D65" t="str">
            <v>CAT</v>
          </cell>
          <cell r="E65" t="str">
            <v>ARNAU, Elisabet</v>
          </cell>
          <cell r="F65">
            <v>773</v>
          </cell>
        </row>
        <row r="66">
          <cell r="A66">
            <v>165</v>
          </cell>
          <cell r="B66" t="str">
            <v>BOSCH</v>
          </cell>
          <cell r="C66" t="str">
            <v>Julia</v>
          </cell>
          <cell r="D66" t="str">
            <v>CAT</v>
          </cell>
          <cell r="E66" t="str">
            <v>BOSCH, Julia</v>
          </cell>
          <cell r="F66">
            <v>207</v>
          </cell>
        </row>
        <row r="67">
          <cell r="A67">
            <v>166</v>
          </cell>
          <cell r="B67" t="str">
            <v>BOVER</v>
          </cell>
          <cell r="C67" t="str">
            <v>Montse</v>
          </cell>
          <cell r="D67" t="str">
            <v>CAT</v>
          </cell>
          <cell r="E67" t="str">
            <v>BOVER, Montse</v>
          </cell>
        </row>
        <row r="68">
          <cell r="A68">
            <v>167</v>
          </cell>
          <cell r="B68" t="str">
            <v>DVORAK</v>
          </cell>
          <cell r="C68" t="str">
            <v>Galia</v>
          </cell>
          <cell r="D68" t="str">
            <v>CAT</v>
          </cell>
          <cell r="E68" t="str">
            <v>DVORAK, Galia</v>
          </cell>
          <cell r="F68">
            <v>252</v>
          </cell>
        </row>
        <row r="69">
          <cell r="A69">
            <v>168</v>
          </cell>
          <cell r="B69" t="str">
            <v>HERNÁNDEZ</v>
          </cell>
          <cell r="C69" t="str">
            <v>Jéssica</v>
          </cell>
          <cell r="D69" t="str">
            <v>CAT</v>
          </cell>
          <cell r="E69" t="str">
            <v>HERNÁNDEZ, Jéssica</v>
          </cell>
          <cell r="F69">
            <v>733</v>
          </cell>
        </row>
        <row r="70">
          <cell r="A70">
            <v>169</v>
          </cell>
          <cell r="B70" t="str">
            <v>JURADO</v>
          </cell>
          <cell r="C70" t="str">
            <v>Miriea</v>
          </cell>
          <cell r="D70" t="str">
            <v>CAT</v>
          </cell>
          <cell r="E70" t="str">
            <v>JURADO, Miriea</v>
          </cell>
          <cell r="F70">
            <v>219</v>
          </cell>
        </row>
        <row r="71">
          <cell r="A71">
            <v>170</v>
          </cell>
          <cell r="B71" t="str">
            <v>KHASSANOVA</v>
          </cell>
          <cell r="C71" t="str">
            <v>Flora</v>
          </cell>
          <cell r="D71" t="str">
            <v>CAT</v>
          </cell>
          <cell r="E71" t="str">
            <v>KHASSANOVA, Flora</v>
          </cell>
        </row>
        <row r="72">
          <cell r="A72">
            <v>171</v>
          </cell>
          <cell r="B72" t="str">
            <v>KOMRAKOVA</v>
          </cell>
          <cell r="C72" t="str">
            <v>Elena</v>
          </cell>
          <cell r="D72" t="str">
            <v>CAT</v>
          </cell>
          <cell r="E72" t="str">
            <v>KOMRAKOVA, Elena</v>
          </cell>
        </row>
        <row r="73">
          <cell r="A73">
            <v>172</v>
          </cell>
          <cell r="B73" t="str">
            <v>KONOVALOVA</v>
          </cell>
          <cell r="C73" t="str">
            <v>Natalia</v>
          </cell>
          <cell r="D73" t="str">
            <v>CAT</v>
          </cell>
          <cell r="E73" t="str">
            <v>KONOVALOVA, Natalia</v>
          </cell>
        </row>
        <row r="74">
          <cell r="A74">
            <v>173</v>
          </cell>
          <cell r="D74" t="str">
            <v>CAT</v>
          </cell>
        </row>
        <row r="75">
          <cell r="A75">
            <v>174</v>
          </cell>
          <cell r="B75" t="str">
            <v>MORERA</v>
          </cell>
          <cell r="C75" t="str">
            <v>Mercé</v>
          </cell>
          <cell r="D75" t="str">
            <v>CAT</v>
          </cell>
          <cell r="E75" t="str">
            <v>MORERA, Mercé</v>
          </cell>
        </row>
        <row r="76">
          <cell r="A76">
            <v>175</v>
          </cell>
          <cell r="B76" t="str">
            <v>NIKOLOVA</v>
          </cell>
          <cell r="C76" t="str">
            <v>Milena</v>
          </cell>
          <cell r="D76" t="str">
            <v>CAT</v>
          </cell>
          <cell r="E76" t="str">
            <v>NIKOLOVA, Milena</v>
          </cell>
        </row>
        <row r="77">
          <cell r="A77">
            <v>176</v>
          </cell>
          <cell r="B77" t="str">
            <v>PETROVA</v>
          </cell>
          <cell r="C77" t="str">
            <v>Detelina</v>
          </cell>
          <cell r="D77" t="str">
            <v>CAT</v>
          </cell>
          <cell r="E77" t="str">
            <v>PETROVA, Detelina</v>
          </cell>
        </row>
        <row r="78">
          <cell r="A78">
            <v>177</v>
          </cell>
          <cell r="B78" t="str">
            <v>PUIG</v>
          </cell>
          <cell r="C78" t="str">
            <v>Tania</v>
          </cell>
          <cell r="D78" t="str">
            <v>CAT</v>
          </cell>
          <cell r="E78" t="str">
            <v>PUIG, Tania</v>
          </cell>
          <cell r="F78">
            <v>389</v>
          </cell>
        </row>
        <row r="79">
          <cell r="A79">
            <v>178</v>
          </cell>
          <cell r="B79" t="str">
            <v>RAMÍREZ</v>
          </cell>
          <cell r="C79" t="str">
            <v>Sara</v>
          </cell>
          <cell r="D79" t="str">
            <v>CAT</v>
          </cell>
          <cell r="E79" t="str">
            <v>RAMÍREZ, Sara</v>
          </cell>
          <cell r="F79">
            <v>146</v>
          </cell>
        </row>
        <row r="80">
          <cell r="A80">
            <v>179</v>
          </cell>
          <cell r="B80" t="str">
            <v>RODRÍGUEZ</v>
          </cell>
          <cell r="C80" t="str">
            <v>Jéssica</v>
          </cell>
          <cell r="D80" t="str">
            <v>CAT</v>
          </cell>
          <cell r="E80" t="str">
            <v>RODRÍGUEZ, Jéssica</v>
          </cell>
          <cell r="F80">
            <v>133</v>
          </cell>
        </row>
        <row r="81">
          <cell r="A81">
            <v>180</v>
          </cell>
          <cell r="B81" t="str">
            <v>RODRÍGUEZ</v>
          </cell>
          <cell r="C81" t="str">
            <v>Patricia</v>
          </cell>
          <cell r="D81" t="str">
            <v>CAT</v>
          </cell>
          <cell r="E81" t="str">
            <v>RODRÍGUEZ, Patricia</v>
          </cell>
          <cell r="F81">
            <v>250</v>
          </cell>
        </row>
        <row r="82">
          <cell r="A82">
            <v>181</v>
          </cell>
          <cell r="B82" t="str">
            <v>SERRES</v>
          </cell>
          <cell r="C82" t="str">
            <v>María</v>
          </cell>
          <cell r="D82" t="str">
            <v>CAT</v>
          </cell>
          <cell r="E82" t="str">
            <v>SERRES, María</v>
          </cell>
          <cell r="F82">
            <v>143</v>
          </cell>
        </row>
        <row r="83">
          <cell r="A83">
            <v>182</v>
          </cell>
          <cell r="B83" t="str">
            <v>XIE</v>
          </cell>
          <cell r="C83" t="str">
            <v>Jing</v>
          </cell>
          <cell r="D83" t="str">
            <v>CAT</v>
          </cell>
          <cell r="E83" t="str">
            <v>XIE, Jing</v>
          </cell>
        </row>
        <row r="84">
          <cell r="A84">
            <v>183</v>
          </cell>
          <cell r="B84" t="str">
            <v>YLLA-CATALÁ</v>
          </cell>
          <cell r="C84" t="str">
            <v>Marta</v>
          </cell>
          <cell r="D84" t="str">
            <v>CAT</v>
          </cell>
          <cell r="E84" t="str">
            <v>YLLA-CATALÁ, Marta</v>
          </cell>
          <cell r="F84">
            <v>743</v>
          </cell>
        </row>
        <row r="85">
          <cell r="A85">
            <v>184</v>
          </cell>
          <cell r="B85" t="str">
            <v>KOULAGINA</v>
          </cell>
          <cell r="C85" t="str">
            <v>Katia</v>
          </cell>
          <cell r="D85" t="str">
            <v>VAL</v>
          </cell>
          <cell r="E85" t="str">
            <v>KOULAGINA, Katia</v>
          </cell>
        </row>
        <row r="86">
          <cell r="A86">
            <v>185</v>
          </cell>
          <cell r="B86" t="str">
            <v>MANSERGAS</v>
          </cell>
          <cell r="C86" t="str">
            <v>Carla</v>
          </cell>
          <cell r="D86" t="str">
            <v>VAL</v>
          </cell>
          <cell r="E86" t="str">
            <v>MANSERGAS, Carla</v>
          </cell>
          <cell r="F86">
            <v>228</v>
          </cell>
        </row>
        <row r="87">
          <cell r="A87">
            <v>186</v>
          </cell>
          <cell r="B87" t="str">
            <v>SAVU</v>
          </cell>
          <cell r="C87" t="str">
            <v>Simona</v>
          </cell>
          <cell r="D87" t="str">
            <v>VAL</v>
          </cell>
          <cell r="E87" t="str">
            <v>SAVU, Simona</v>
          </cell>
        </row>
        <row r="88">
          <cell r="A88">
            <v>187</v>
          </cell>
          <cell r="B88" t="str">
            <v>SEMPERE</v>
          </cell>
          <cell r="C88" t="str">
            <v>Elvira</v>
          </cell>
          <cell r="D88" t="str">
            <v>VAL</v>
          </cell>
          <cell r="E88" t="str">
            <v>SEMPERE, Elvira</v>
          </cell>
          <cell r="F88">
            <v>475</v>
          </cell>
        </row>
        <row r="89">
          <cell r="A89">
            <v>188</v>
          </cell>
          <cell r="B89" t="str">
            <v>SILLA</v>
          </cell>
          <cell r="C89" t="str">
            <v>Carmen</v>
          </cell>
          <cell r="D89" t="str">
            <v>VAL</v>
          </cell>
          <cell r="E89" t="str">
            <v>SILLA, Carmen</v>
          </cell>
        </row>
        <row r="90">
          <cell r="A90">
            <v>189</v>
          </cell>
          <cell r="B90" t="str">
            <v>ENSEÑAT</v>
          </cell>
          <cell r="C90" t="str">
            <v>Jacobo</v>
          </cell>
          <cell r="D90" t="str">
            <v>GAL</v>
          </cell>
          <cell r="E90" t="str">
            <v>ENSEÑAT, Jacobo</v>
          </cell>
        </row>
        <row r="91">
          <cell r="A91">
            <v>190</v>
          </cell>
          <cell r="B91" t="str">
            <v>ENSEÑAT</v>
          </cell>
          <cell r="C91" t="str">
            <v>Juan</v>
          </cell>
          <cell r="D91" t="str">
            <v>GAL</v>
          </cell>
          <cell r="E91" t="str">
            <v>ENSEÑAT, Juan</v>
          </cell>
        </row>
        <row r="92">
          <cell r="A92">
            <v>191</v>
          </cell>
          <cell r="B92" t="str">
            <v>FERNÁNDEZ</v>
          </cell>
          <cell r="C92" t="str">
            <v>José</v>
          </cell>
          <cell r="D92" t="str">
            <v>GAL</v>
          </cell>
          <cell r="E92" t="str">
            <v>FERNÁNDEZ, José</v>
          </cell>
        </row>
        <row r="93">
          <cell r="A93">
            <v>192</v>
          </cell>
          <cell r="B93" t="str">
            <v>PASTUR</v>
          </cell>
          <cell r="C93" t="str">
            <v>Pedro</v>
          </cell>
          <cell r="D93" t="str">
            <v>GAL</v>
          </cell>
          <cell r="E93" t="str">
            <v>PASTUR, Pedro</v>
          </cell>
        </row>
        <row r="94">
          <cell r="A94">
            <v>193</v>
          </cell>
        </row>
        <row r="95">
          <cell r="A95">
            <v>194</v>
          </cell>
          <cell r="B95" t="str">
            <v>BULBUC</v>
          </cell>
          <cell r="C95" t="str">
            <v>Theodor</v>
          </cell>
          <cell r="D95" t="str">
            <v>MUR</v>
          </cell>
          <cell r="E95" t="str">
            <v>BULBUC, Theodor</v>
          </cell>
        </row>
        <row r="96">
          <cell r="A96">
            <v>195</v>
          </cell>
          <cell r="B96" t="str">
            <v>CABEZAS</v>
          </cell>
          <cell r="C96" t="str">
            <v>Beinier</v>
          </cell>
          <cell r="D96" t="str">
            <v>MUR</v>
          </cell>
          <cell r="E96" t="str">
            <v>CABEZAS, Beinier</v>
          </cell>
        </row>
        <row r="97">
          <cell r="A97">
            <v>196</v>
          </cell>
          <cell r="B97" t="str">
            <v>GALLEGO</v>
          </cell>
          <cell r="C97" t="str">
            <v>Óscar</v>
          </cell>
          <cell r="D97" t="str">
            <v>MUR</v>
          </cell>
          <cell r="E97" t="str">
            <v>GALLEGO, Óscar</v>
          </cell>
        </row>
        <row r="98">
          <cell r="A98">
            <v>197</v>
          </cell>
        </row>
        <row r="99">
          <cell r="A99">
            <v>198</v>
          </cell>
        </row>
        <row r="100">
          <cell r="A100">
            <v>199</v>
          </cell>
        </row>
        <row r="101">
          <cell r="A101">
            <v>200</v>
          </cell>
          <cell r="B101" t="str">
            <v>SAURA</v>
          </cell>
          <cell r="C101" t="str">
            <v>Raúl</v>
          </cell>
          <cell r="D101" t="str">
            <v>MUR</v>
          </cell>
          <cell r="E101" t="str">
            <v>SAURA, Raúl</v>
          </cell>
        </row>
        <row r="102">
          <cell r="A102">
            <v>201</v>
          </cell>
        </row>
        <row r="103">
          <cell r="A103">
            <v>202</v>
          </cell>
          <cell r="B103" t="str">
            <v>ANTELO</v>
          </cell>
          <cell r="C103" t="str">
            <v>Elia</v>
          </cell>
          <cell r="D103" t="str">
            <v>MUR</v>
          </cell>
          <cell r="E103" t="str">
            <v>ANTELO, Elia</v>
          </cell>
        </row>
        <row r="104">
          <cell r="A104">
            <v>203</v>
          </cell>
          <cell r="B104" t="str">
            <v>ANTELO</v>
          </cell>
          <cell r="C104" t="str">
            <v>María</v>
          </cell>
          <cell r="D104" t="str">
            <v>MUR</v>
          </cell>
          <cell r="E104" t="str">
            <v>ANTELO, María</v>
          </cell>
        </row>
        <row r="105">
          <cell r="A105">
            <v>204</v>
          </cell>
          <cell r="B105" t="str">
            <v>BAKHTINA</v>
          </cell>
          <cell r="C105" t="str">
            <v>Svetlana</v>
          </cell>
          <cell r="D105" t="str">
            <v>MUR</v>
          </cell>
          <cell r="E105" t="str">
            <v>BAKHTINA, Svetlana</v>
          </cell>
        </row>
        <row r="106">
          <cell r="A106">
            <v>205</v>
          </cell>
          <cell r="B106" t="str">
            <v>CIOSU</v>
          </cell>
          <cell r="C106" t="str">
            <v>Emilia</v>
          </cell>
          <cell r="D106" t="str">
            <v>MUR</v>
          </cell>
          <cell r="E106" t="str">
            <v>CIOSU, Emilia</v>
          </cell>
        </row>
        <row r="107">
          <cell r="A107">
            <v>206</v>
          </cell>
          <cell r="B107" t="str">
            <v>LI</v>
          </cell>
          <cell r="C107" t="str">
            <v>Yuan Yuan</v>
          </cell>
          <cell r="D107" t="str">
            <v>MUR</v>
          </cell>
          <cell r="E107" t="str">
            <v>LI, Yuan Yuan</v>
          </cell>
        </row>
        <row r="108">
          <cell r="A108">
            <v>207</v>
          </cell>
          <cell r="B108" t="str">
            <v>LOZANO</v>
          </cell>
          <cell r="C108" t="str">
            <v>Isabel</v>
          </cell>
          <cell r="D108" t="str">
            <v>MUR</v>
          </cell>
          <cell r="E108" t="str">
            <v>LOZANO, Isabel</v>
          </cell>
          <cell r="F108">
            <v>237</v>
          </cell>
        </row>
        <row r="109">
          <cell r="A109">
            <v>208</v>
          </cell>
          <cell r="B109" t="str">
            <v>NÚÑEZ</v>
          </cell>
          <cell r="C109" t="str">
            <v>Vanessa</v>
          </cell>
          <cell r="D109" t="str">
            <v>MUR</v>
          </cell>
          <cell r="E109" t="str">
            <v>NÚÑEZ, Vanessa</v>
          </cell>
        </row>
        <row r="110">
          <cell r="A110">
            <v>209</v>
          </cell>
          <cell r="B110" t="str">
            <v>PÉREZ</v>
          </cell>
          <cell r="C110" t="str">
            <v>Sara</v>
          </cell>
          <cell r="D110" t="str">
            <v>MUR</v>
          </cell>
          <cell r="E110" t="str">
            <v>PÉREZ, Sara</v>
          </cell>
          <cell r="F110">
            <v>782</v>
          </cell>
        </row>
        <row r="111">
          <cell r="A111">
            <v>210</v>
          </cell>
          <cell r="B111" t="str">
            <v>VILLADA</v>
          </cell>
          <cell r="C111" t="str">
            <v>Jénnifer</v>
          </cell>
          <cell r="D111" t="str">
            <v>MUR</v>
          </cell>
          <cell r="E111" t="str">
            <v>VILLADA, Jénnifer</v>
          </cell>
          <cell r="F111">
            <v>302</v>
          </cell>
        </row>
        <row r="112">
          <cell r="A112">
            <v>211</v>
          </cell>
          <cell r="B112" t="str">
            <v>CALVO</v>
          </cell>
          <cell r="C112" t="str">
            <v>Luis</v>
          </cell>
          <cell r="D112" t="str">
            <v>CNR</v>
          </cell>
          <cell r="E112" t="str">
            <v>CALVO, Luis</v>
          </cell>
        </row>
        <row r="113">
          <cell r="A113">
            <v>212</v>
          </cell>
          <cell r="B113" t="str">
            <v>CARNEROS</v>
          </cell>
          <cell r="C113" t="str">
            <v>Alfredo</v>
          </cell>
          <cell r="D113" t="str">
            <v>IND</v>
          </cell>
          <cell r="E113" t="str">
            <v>CARNEROS, Alfredo</v>
          </cell>
        </row>
        <row r="114">
          <cell r="A114">
            <v>213</v>
          </cell>
          <cell r="B114" t="str">
            <v>CAYMEL</v>
          </cell>
          <cell r="C114" t="str">
            <v>Ismael</v>
          </cell>
          <cell r="D114" t="str">
            <v>VAL</v>
          </cell>
          <cell r="E114" t="str">
            <v>CAYMEL, Ismael</v>
          </cell>
        </row>
        <row r="115">
          <cell r="A115">
            <v>214</v>
          </cell>
          <cell r="B115" t="str">
            <v>TORRES</v>
          </cell>
          <cell r="C115" t="str">
            <v>Daniel</v>
          </cell>
          <cell r="D115" t="str">
            <v>IND</v>
          </cell>
          <cell r="E115" t="str">
            <v>TORRES, Daniel</v>
          </cell>
          <cell r="F115">
            <v>818</v>
          </cell>
        </row>
        <row r="116">
          <cell r="A116">
            <v>215</v>
          </cell>
          <cell r="B116" t="str">
            <v>EMILIANOV</v>
          </cell>
          <cell r="C116" t="str">
            <v>Alexei</v>
          </cell>
          <cell r="D116" t="str">
            <v>PVS</v>
          </cell>
          <cell r="E116" t="str">
            <v>EMILIANOV, Alexei</v>
          </cell>
        </row>
        <row r="117">
          <cell r="A117">
            <v>216</v>
          </cell>
          <cell r="B117" t="str">
            <v>MARTÍNEZ</v>
          </cell>
          <cell r="C117" t="str">
            <v>Íker</v>
          </cell>
          <cell r="D117" t="str">
            <v>PVS</v>
          </cell>
          <cell r="E117" t="str">
            <v>MARTÍNEZ, Íker</v>
          </cell>
        </row>
        <row r="118">
          <cell r="A118">
            <v>217</v>
          </cell>
          <cell r="B118" t="str">
            <v>OMOTARA</v>
          </cell>
          <cell r="C118" t="str">
            <v>Titus</v>
          </cell>
          <cell r="D118" t="str">
            <v>PVS</v>
          </cell>
          <cell r="E118" t="str">
            <v>OMOTARA, Titus</v>
          </cell>
        </row>
        <row r="119">
          <cell r="A119">
            <v>218</v>
          </cell>
          <cell r="B119" t="str">
            <v>RODRÍGUEZ</v>
          </cell>
          <cell r="C119" t="str">
            <v>Sergio</v>
          </cell>
          <cell r="D119" t="str">
            <v>PVS</v>
          </cell>
          <cell r="E119" t="str">
            <v>RODRÍGUEZ, Sergio</v>
          </cell>
        </row>
        <row r="120">
          <cell r="A120">
            <v>219</v>
          </cell>
          <cell r="B120" t="str">
            <v>SANTAMARTA</v>
          </cell>
          <cell r="C120" t="str">
            <v>Víctor</v>
          </cell>
          <cell r="D120" t="str">
            <v>PVS</v>
          </cell>
          <cell r="E120" t="str">
            <v>SANTAMARTA, Víctor</v>
          </cell>
        </row>
        <row r="121">
          <cell r="A121">
            <v>220</v>
          </cell>
          <cell r="B121" t="str">
            <v>MALOV</v>
          </cell>
          <cell r="C121" t="str">
            <v>Valeri</v>
          </cell>
          <cell r="D121" t="str">
            <v>CAT</v>
          </cell>
          <cell r="E121" t="str">
            <v>MALOV, Valeri</v>
          </cell>
        </row>
        <row r="122">
          <cell r="A122">
            <v>221</v>
          </cell>
          <cell r="B122" t="str">
            <v>GONZÁLEZ</v>
          </cell>
          <cell r="C122" t="str">
            <v>Félix</v>
          </cell>
          <cell r="D122" t="str">
            <v>AST</v>
          </cell>
          <cell r="E122" t="str">
            <v>GONZÁLEZ, Félix</v>
          </cell>
        </row>
        <row r="123">
          <cell r="A123">
            <v>222</v>
          </cell>
          <cell r="B123" t="str">
            <v>BURGOS</v>
          </cell>
          <cell r="C123" t="str">
            <v>Emilio</v>
          </cell>
          <cell r="D123" t="str">
            <v>AST</v>
          </cell>
          <cell r="E123" t="str">
            <v>BURGOS, Emilio</v>
          </cell>
        </row>
        <row r="124">
          <cell r="A124">
            <v>223</v>
          </cell>
          <cell r="B124" t="str">
            <v>NAVARRO</v>
          </cell>
          <cell r="C124" t="str">
            <v>Pere</v>
          </cell>
          <cell r="D124" t="str">
            <v>CAT</v>
          </cell>
          <cell r="E124" t="str">
            <v>NAVARRO, Pere</v>
          </cell>
        </row>
        <row r="125">
          <cell r="A125">
            <v>224</v>
          </cell>
          <cell r="B125" t="str">
            <v>MARTÍNEZ</v>
          </cell>
          <cell r="C125" t="str">
            <v>Luis</v>
          </cell>
          <cell r="D125" t="str">
            <v>MAD</v>
          </cell>
          <cell r="E125" t="str">
            <v>MARTÍNEZ, Luis</v>
          </cell>
        </row>
        <row r="126">
          <cell r="A126">
            <v>225</v>
          </cell>
          <cell r="B126" t="str">
            <v>PRADES</v>
          </cell>
          <cell r="C126" t="str">
            <v>Alba</v>
          </cell>
          <cell r="D126" t="str">
            <v>IND</v>
          </cell>
          <cell r="E126" t="str">
            <v>PRADES, Alba</v>
          </cell>
        </row>
        <row r="127">
          <cell r="A127">
            <v>226</v>
          </cell>
          <cell r="B127" t="str">
            <v>KAZANTSEV</v>
          </cell>
          <cell r="C127" t="str">
            <v>Maxim</v>
          </cell>
          <cell r="D127" t="str">
            <v>GAL</v>
          </cell>
          <cell r="E127" t="str">
            <v>KAZANTSEV, Maxim</v>
          </cell>
        </row>
        <row r="128">
          <cell r="A128">
            <v>227</v>
          </cell>
          <cell r="B128" t="str">
            <v>BLANCO</v>
          </cell>
          <cell r="C128" t="str">
            <v>Roberto</v>
          </cell>
          <cell r="D128" t="str">
            <v>GAL</v>
          </cell>
          <cell r="E128" t="str">
            <v>BLANCO, Roberto</v>
          </cell>
        </row>
        <row r="129">
          <cell r="A129">
            <v>228</v>
          </cell>
          <cell r="B129" t="str">
            <v>MACHADO</v>
          </cell>
          <cell r="C129" t="str">
            <v>Miguel Ángel</v>
          </cell>
          <cell r="D129" t="str">
            <v>AND</v>
          </cell>
          <cell r="E129" t="str">
            <v>MACHADO, Miguel Ángel</v>
          </cell>
        </row>
        <row r="130">
          <cell r="A130">
            <v>229</v>
          </cell>
          <cell r="B130" t="str">
            <v>IZQUIERDO</v>
          </cell>
          <cell r="C130" t="str">
            <v>Alberto</v>
          </cell>
          <cell r="D130" t="str">
            <v>CYL</v>
          </cell>
          <cell r="E130" t="str">
            <v>IZQUIERDO, Alberto</v>
          </cell>
        </row>
        <row r="131">
          <cell r="A131">
            <v>230</v>
          </cell>
          <cell r="B131" t="str">
            <v>GUILLÉN</v>
          </cell>
          <cell r="C131" t="str">
            <v>César</v>
          </cell>
          <cell r="D131" t="str">
            <v>CYL</v>
          </cell>
          <cell r="E131" t="str">
            <v>GUILLÉN, César</v>
          </cell>
        </row>
        <row r="132">
          <cell r="A132">
            <v>231</v>
          </cell>
        </row>
        <row r="133">
          <cell r="A133">
            <v>232</v>
          </cell>
        </row>
        <row r="134">
          <cell r="A134">
            <v>233</v>
          </cell>
        </row>
        <row r="135">
          <cell r="A135">
            <v>234</v>
          </cell>
        </row>
        <row r="136">
          <cell r="A136">
            <v>235</v>
          </cell>
        </row>
        <row r="137">
          <cell r="A137">
            <v>236</v>
          </cell>
        </row>
        <row r="138">
          <cell r="A138">
            <v>237</v>
          </cell>
        </row>
        <row r="139">
          <cell r="A139">
            <v>238</v>
          </cell>
        </row>
        <row r="140">
          <cell r="A140">
            <v>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"/>
      <sheetName val="EQU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Jug"/>
      <sheetName val="Actas"/>
      <sheetName val="Resul"/>
      <sheetName val="Resum"/>
    </sheetNames>
    <sheetDataSet>
      <sheetData sheetId="0">
        <row r="2">
          <cell r="A2">
            <v>1</v>
          </cell>
          <cell r="B2" t="str">
            <v>RUIZ</v>
          </cell>
          <cell r="C2" t="str">
            <v>José Manuel</v>
          </cell>
          <cell r="D2" t="str">
            <v>La Raqueta F.A.M.A.</v>
          </cell>
        </row>
        <row r="3">
          <cell r="A3">
            <v>2</v>
          </cell>
          <cell r="B3" t="str">
            <v>ROPERO</v>
          </cell>
          <cell r="C3" t="str">
            <v>Joaquín</v>
          </cell>
          <cell r="D3" t="str">
            <v>La Raqueta F.A.M.A.</v>
          </cell>
        </row>
        <row r="4">
          <cell r="A4">
            <v>3</v>
          </cell>
          <cell r="B4" t="str">
            <v>ROBLES</v>
          </cell>
          <cell r="C4" t="str">
            <v>Manuel</v>
          </cell>
          <cell r="D4" t="str">
            <v>La Raqueta F.A.M.A.</v>
          </cell>
        </row>
        <row r="5">
          <cell r="A5">
            <v>4</v>
          </cell>
          <cell r="B5" t="str">
            <v>VALERA</v>
          </cell>
          <cell r="C5" t="str">
            <v>Álvaro</v>
          </cell>
          <cell r="D5" t="str">
            <v>C.D. Carolina</v>
          </cell>
        </row>
        <row r="6">
          <cell r="A6">
            <v>5</v>
          </cell>
          <cell r="B6" t="str">
            <v>REY</v>
          </cell>
          <cell r="C6" t="str">
            <v>Fco. Javier</v>
          </cell>
          <cell r="D6" t="str">
            <v>C.D. Carolina</v>
          </cell>
        </row>
        <row r="7">
          <cell r="A7">
            <v>6</v>
          </cell>
          <cell r="B7" t="str">
            <v>SANTOS</v>
          </cell>
          <cell r="C7" t="str">
            <v>Emilio</v>
          </cell>
          <cell r="D7" t="str">
            <v>C.D. Carolina</v>
          </cell>
        </row>
        <row r="8">
          <cell r="A8">
            <v>7</v>
          </cell>
          <cell r="B8" t="str">
            <v>MORALES</v>
          </cell>
          <cell r="C8" t="str">
            <v>Jordi</v>
          </cell>
          <cell r="D8" t="str">
            <v>San Rafael</v>
          </cell>
        </row>
        <row r="9">
          <cell r="A9">
            <v>8</v>
          </cell>
          <cell r="B9" t="str">
            <v>SÁNCHEZ</v>
          </cell>
          <cell r="C9" t="str">
            <v>Enrique</v>
          </cell>
          <cell r="D9" t="str">
            <v>San Rafael</v>
          </cell>
        </row>
        <row r="10">
          <cell r="A10">
            <v>9</v>
          </cell>
          <cell r="B10" t="str">
            <v>AGUILAR</v>
          </cell>
          <cell r="C10" t="str">
            <v>Joaquín</v>
          </cell>
          <cell r="D10" t="str">
            <v>San Rafael</v>
          </cell>
        </row>
        <row r="11">
          <cell r="A11">
            <v>10</v>
          </cell>
          <cell r="B11" t="str">
            <v>RODRÍGUEZ</v>
          </cell>
          <cell r="C11" t="str">
            <v>Miguel</v>
          </cell>
          <cell r="D11" t="str">
            <v>Arrayán F.A.M.A.</v>
          </cell>
        </row>
        <row r="12">
          <cell r="A12">
            <v>11</v>
          </cell>
          <cell r="B12" t="str">
            <v>BORJA</v>
          </cell>
          <cell r="C12" t="str">
            <v>Alfonso</v>
          </cell>
          <cell r="D12" t="str">
            <v>Arrayán F.A.M.A.</v>
          </cell>
        </row>
        <row r="13">
          <cell r="A13">
            <v>12</v>
          </cell>
          <cell r="B13" t="str">
            <v>CELAYA</v>
          </cell>
          <cell r="C13" t="str">
            <v>Enrique</v>
          </cell>
          <cell r="D13" t="str">
            <v>Arrayán F.A.M.A.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Н.тенн-ком"/>
      <sheetName val="н.тенн-муж"/>
      <sheetName val="н.теннис-финалы"/>
      <sheetName val="муж-2-й этап"/>
      <sheetName val="н.тенн-жен"/>
      <sheetName val="жен-2-й этап"/>
      <sheetName val="Список-по-командам"/>
      <sheetName val="Н.тенн-финалы-м и ж"/>
      <sheetName val="Н.тенн-муж.9-40м."/>
      <sheetName val="Н.тенн-жен.9-38м.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Места"/>
      <sheetName val="Список ком."/>
      <sheetName val="муж.подгр."/>
      <sheetName val="муж-финалы"/>
      <sheetName val="жен.подгр."/>
      <sheetName val="жен-финалы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FF3300"/>
  </sheetPr>
  <dimension ref="A1:AG71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3.375" style="50" customWidth="1"/>
    <col min="2" max="2" width="20.125" style="50" customWidth="1"/>
    <col min="3" max="28" width="4.875" style="51" customWidth="1"/>
    <col min="29" max="30" width="7.375" style="51" customWidth="1"/>
    <col min="31" max="16384" width="9.125" style="50" customWidth="1"/>
  </cols>
  <sheetData>
    <row r="1" ht="15.75">
      <c r="M1" s="13" t="s">
        <v>144</v>
      </c>
    </row>
    <row r="2" ht="15.75">
      <c r="M2" s="52" t="s">
        <v>51</v>
      </c>
    </row>
    <row r="3" ht="12.75">
      <c r="AD3" s="39" t="s">
        <v>2137</v>
      </c>
    </row>
    <row r="4" spans="1:30" ht="15" customHeight="1">
      <c r="A4" s="2087" t="s">
        <v>33</v>
      </c>
      <c r="B4" s="19" t="s">
        <v>130</v>
      </c>
      <c r="C4" s="2092" t="s">
        <v>0</v>
      </c>
      <c r="D4" s="2093"/>
      <c r="E4" s="2090" t="s">
        <v>77</v>
      </c>
      <c r="F4" s="2091"/>
      <c r="G4" s="2090" t="s">
        <v>1</v>
      </c>
      <c r="H4" s="2091"/>
      <c r="I4" s="2090" t="s">
        <v>133</v>
      </c>
      <c r="J4" s="2091"/>
      <c r="K4" s="2090" t="s">
        <v>10</v>
      </c>
      <c r="L4" s="2091"/>
      <c r="M4" s="2090" t="s">
        <v>9</v>
      </c>
      <c r="N4" s="2091"/>
      <c r="O4" s="2090" t="s">
        <v>78</v>
      </c>
      <c r="P4" s="2091"/>
      <c r="Q4" s="2092" t="s">
        <v>3</v>
      </c>
      <c r="R4" s="2093"/>
      <c r="S4" s="2090" t="s">
        <v>75</v>
      </c>
      <c r="T4" s="2091"/>
      <c r="U4" s="2092" t="s">
        <v>8</v>
      </c>
      <c r="V4" s="2093"/>
      <c r="W4" s="2098" t="s">
        <v>2</v>
      </c>
      <c r="X4" s="2098"/>
      <c r="Y4" s="2092" t="s">
        <v>88</v>
      </c>
      <c r="Z4" s="2093"/>
      <c r="AA4" s="2090" t="s">
        <v>11</v>
      </c>
      <c r="AB4" s="2091"/>
      <c r="AC4" s="2096" t="s">
        <v>34</v>
      </c>
      <c r="AD4" s="2097"/>
    </row>
    <row r="5" spans="1:30" ht="15" customHeight="1">
      <c r="A5" s="2088"/>
      <c r="B5" s="20" t="s">
        <v>14</v>
      </c>
      <c r="C5" s="2085">
        <v>44947</v>
      </c>
      <c r="D5" s="2086"/>
      <c r="E5" s="2085">
        <v>44589</v>
      </c>
      <c r="F5" s="2086"/>
      <c r="G5" s="2085">
        <v>44596</v>
      </c>
      <c r="H5" s="2086"/>
      <c r="I5" s="2094">
        <v>44610</v>
      </c>
      <c r="J5" s="2095"/>
      <c r="K5" s="2085">
        <v>44624</v>
      </c>
      <c r="L5" s="2086"/>
      <c r="M5" s="2094">
        <v>44638</v>
      </c>
      <c r="N5" s="2095"/>
      <c r="O5" s="2085">
        <v>44652</v>
      </c>
      <c r="P5" s="2086"/>
      <c r="Q5" s="2085">
        <v>44659</v>
      </c>
      <c r="R5" s="2086"/>
      <c r="S5" s="2085">
        <v>45031</v>
      </c>
      <c r="T5" s="2086"/>
      <c r="U5" s="2085">
        <v>44673</v>
      </c>
      <c r="V5" s="2086"/>
      <c r="W5" s="2085">
        <v>44695</v>
      </c>
      <c r="X5" s="2086"/>
      <c r="Y5" s="2085">
        <v>44701</v>
      </c>
      <c r="Z5" s="2086"/>
      <c r="AA5" s="2085">
        <v>44708</v>
      </c>
      <c r="AB5" s="2099"/>
      <c r="AC5" s="89"/>
      <c r="AD5" s="90"/>
    </row>
    <row r="6" spans="1:31" ht="42" customHeight="1">
      <c r="A6" s="2089"/>
      <c r="B6" s="21" t="s">
        <v>61</v>
      </c>
      <c r="C6" s="122" t="s">
        <v>35</v>
      </c>
      <c r="D6" s="123" t="s">
        <v>36</v>
      </c>
      <c r="E6" s="122" t="s">
        <v>35</v>
      </c>
      <c r="F6" s="123" t="s">
        <v>36</v>
      </c>
      <c r="G6" s="122" t="s">
        <v>35</v>
      </c>
      <c r="H6" s="123" t="s">
        <v>36</v>
      </c>
      <c r="I6" s="122" t="s">
        <v>35</v>
      </c>
      <c r="J6" s="123" t="s">
        <v>36</v>
      </c>
      <c r="K6" s="122" t="s">
        <v>35</v>
      </c>
      <c r="L6" s="123" t="s">
        <v>38</v>
      </c>
      <c r="M6" s="122" t="s">
        <v>25</v>
      </c>
      <c r="N6" s="123" t="s">
        <v>37</v>
      </c>
      <c r="O6" s="122" t="s">
        <v>25</v>
      </c>
      <c r="P6" s="123" t="s">
        <v>37</v>
      </c>
      <c r="Q6" s="122" t="s">
        <v>35</v>
      </c>
      <c r="R6" s="123" t="s">
        <v>36</v>
      </c>
      <c r="S6" s="122" t="s">
        <v>35</v>
      </c>
      <c r="T6" s="123" t="s">
        <v>37</v>
      </c>
      <c r="U6" s="122" t="s">
        <v>35</v>
      </c>
      <c r="V6" s="123" t="s">
        <v>36</v>
      </c>
      <c r="W6" s="122" t="s">
        <v>35</v>
      </c>
      <c r="X6" s="123" t="s">
        <v>39</v>
      </c>
      <c r="Y6" s="122" t="s">
        <v>35</v>
      </c>
      <c r="Z6" s="123" t="s">
        <v>36</v>
      </c>
      <c r="AA6" s="122" t="s">
        <v>35</v>
      </c>
      <c r="AB6" s="123" t="s">
        <v>36</v>
      </c>
      <c r="AC6" s="124" t="s">
        <v>40</v>
      </c>
      <c r="AD6" s="125" t="s">
        <v>25</v>
      </c>
      <c r="AE6" s="14"/>
    </row>
    <row r="7" spans="1:30" ht="18" customHeight="1">
      <c r="A7" s="37">
        <v>1</v>
      </c>
      <c r="B7" s="118" t="s">
        <v>47</v>
      </c>
      <c r="C7" s="75">
        <v>3</v>
      </c>
      <c r="D7" s="53">
        <v>16</v>
      </c>
      <c r="E7" s="75">
        <v>2</v>
      </c>
      <c r="F7" s="53">
        <v>18</v>
      </c>
      <c r="G7" s="76">
        <v>1</v>
      </c>
      <c r="H7" s="53">
        <v>20</v>
      </c>
      <c r="I7" s="75">
        <v>2</v>
      </c>
      <c r="J7" s="53">
        <v>18</v>
      </c>
      <c r="K7" s="65">
        <v>5</v>
      </c>
      <c r="L7" s="53">
        <v>13</v>
      </c>
      <c r="M7" s="75">
        <v>2</v>
      </c>
      <c r="N7" s="53">
        <v>18</v>
      </c>
      <c r="O7" s="75">
        <v>3</v>
      </c>
      <c r="P7" s="53">
        <v>16</v>
      </c>
      <c r="Q7" s="75">
        <v>2</v>
      </c>
      <c r="R7" s="53">
        <v>18</v>
      </c>
      <c r="S7" s="76">
        <v>1</v>
      </c>
      <c r="T7" s="53">
        <v>20</v>
      </c>
      <c r="U7" s="76">
        <v>1</v>
      </c>
      <c r="V7" s="53">
        <v>20</v>
      </c>
      <c r="W7" s="76">
        <v>1</v>
      </c>
      <c r="X7" s="53">
        <v>20</v>
      </c>
      <c r="Y7" s="53"/>
      <c r="Z7" s="53"/>
      <c r="AA7" s="65"/>
      <c r="AB7" s="53"/>
      <c r="AC7" s="70">
        <f aca="true" t="shared" si="0" ref="AC7:AC16">SUM(Z7,AB7,X7,V7,R7,P7,N7,L7,J7,H7,T7,F7,D7)</f>
        <v>197</v>
      </c>
      <c r="AD7" s="81">
        <v>1</v>
      </c>
    </row>
    <row r="8" spans="1:30" ht="18" customHeight="1">
      <c r="A8" s="37">
        <v>2</v>
      </c>
      <c r="B8" s="117" t="s">
        <v>101</v>
      </c>
      <c r="C8" s="76">
        <v>1</v>
      </c>
      <c r="D8" s="53">
        <v>20</v>
      </c>
      <c r="E8" s="76">
        <v>1</v>
      </c>
      <c r="F8" s="53">
        <v>20</v>
      </c>
      <c r="G8" s="76">
        <v>1</v>
      </c>
      <c r="H8" s="53">
        <v>20</v>
      </c>
      <c r="I8" s="76">
        <v>1</v>
      </c>
      <c r="J8" s="53">
        <v>20</v>
      </c>
      <c r="K8" s="76">
        <v>1</v>
      </c>
      <c r="L8" s="53">
        <v>20</v>
      </c>
      <c r="M8" s="65">
        <v>6</v>
      </c>
      <c r="N8" s="53">
        <v>12</v>
      </c>
      <c r="O8" s="65">
        <v>4</v>
      </c>
      <c r="P8" s="53">
        <v>14</v>
      </c>
      <c r="Q8" s="76">
        <v>1</v>
      </c>
      <c r="R8" s="53">
        <v>20</v>
      </c>
      <c r="S8" s="65">
        <v>6</v>
      </c>
      <c r="T8" s="53">
        <v>12</v>
      </c>
      <c r="U8" s="75">
        <v>3</v>
      </c>
      <c r="V8" s="53">
        <v>16</v>
      </c>
      <c r="W8" s="75">
        <v>2</v>
      </c>
      <c r="X8" s="53">
        <v>18</v>
      </c>
      <c r="Y8" s="53"/>
      <c r="Z8" s="53"/>
      <c r="AA8" s="65"/>
      <c r="AB8" s="53"/>
      <c r="AC8" s="70">
        <f t="shared" si="0"/>
        <v>192</v>
      </c>
      <c r="AD8" s="82">
        <v>2</v>
      </c>
    </row>
    <row r="9" spans="1:31" ht="18" customHeight="1">
      <c r="A9" s="37">
        <v>3</v>
      </c>
      <c r="B9" s="118" t="s">
        <v>53</v>
      </c>
      <c r="C9" s="75">
        <v>2</v>
      </c>
      <c r="D9" s="53">
        <v>18</v>
      </c>
      <c r="E9" s="65">
        <v>4</v>
      </c>
      <c r="F9" s="53">
        <v>14</v>
      </c>
      <c r="G9" s="65">
        <v>4</v>
      </c>
      <c r="H9" s="53">
        <v>14</v>
      </c>
      <c r="I9" s="75">
        <v>3</v>
      </c>
      <c r="J9" s="53">
        <v>16</v>
      </c>
      <c r="K9" s="75">
        <v>2</v>
      </c>
      <c r="L9" s="53">
        <v>18</v>
      </c>
      <c r="M9" s="76">
        <v>1</v>
      </c>
      <c r="N9" s="53">
        <v>20</v>
      </c>
      <c r="O9" s="65">
        <v>5</v>
      </c>
      <c r="P9" s="53">
        <v>13</v>
      </c>
      <c r="Q9" s="65">
        <v>4</v>
      </c>
      <c r="R9" s="53">
        <v>14</v>
      </c>
      <c r="S9" s="65">
        <v>4</v>
      </c>
      <c r="T9" s="53">
        <v>14</v>
      </c>
      <c r="U9" s="65">
        <v>4</v>
      </c>
      <c r="V9" s="53">
        <v>14</v>
      </c>
      <c r="W9" s="75">
        <v>3</v>
      </c>
      <c r="X9" s="53">
        <v>16</v>
      </c>
      <c r="Y9" s="53"/>
      <c r="Z9" s="53"/>
      <c r="AA9" s="65"/>
      <c r="AB9" s="53"/>
      <c r="AC9" s="70">
        <f t="shared" si="0"/>
        <v>171</v>
      </c>
      <c r="AD9" s="82">
        <v>3</v>
      </c>
      <c r="AE9" s="15"/>
    </row>
    <row r="10" spans="1:30" ht="18" customHeight="1">
      <c r="A10" s="37">
        <v>4</v>
      </c>
      <c r="B10" s="119" t="s">
        <v>41</v>
      </c>
      <c r="C10" s="65">
        <v>4</v>
      </c>
      <c r="D10" s="53">
        <v>14</v>
      </c>
      <c r="E10" s="65">
        <v>6</v>
      </c>
      <c r="F10" s="53">
        <v>12</v>
      </c>
      <c r="G10" s="75">
        <v>2</v>
      </c>
      <c r="H10" s="53">
        <v>18</v>
      </c>
      <c r="I10" s="65">
        <v>4</v>
      </c>
      <c r="J10" s="53">
        <v>14</v>
      </c>
      <c r="K10" s="65">
        <v>7</v>
      </c>
      <c r="L10" s="53">
        <v>11</v>
      </c>
      <c r="M10" s="75">
        <v>3</v>
      </c>
      <c r="N10" s="53">
        <v>16</v>
      </c>
      <c r="O10" s="76">
        <v>1</v>
      </c>
      <c r="P10" s="53">
        <v>20</v>
      </c>
      <c r="Q10" s="65">
        <v>5</v>
      </c>
      <c r="R10" s="53">
        <v>13</v>
      </c>
      <c r="S10" s="75">
        <v>3</v>
      </c>
      <c r="T10" s="53">
        <v>16</v>
      </c>
      <c r="U10" s="75">
        <v>2</v>
      </c>
      <c r="V10" s="53">
        <v>18</v>
      </c>
      <c r="W10" s="65">
        <v>4</v>
      </c>
      <c r="X10" s="53">
        <v>14</v>
      </c>
      <c r="Y10" s="53"/>
      <c r="Z10" s="69"/>
      <c r="AA10" s="68"/>
      <c r="AB10" s="69"/>
      <c r="AC10" s="70">
        <f t="shared" si="0"/>
        <v>166</v>
      </c>
      <c r="AD10" s="71">
        <v>4</v>
      </c>
    </row>
    <row r="11" spans="1:30" ht="18" customHeight="1">
      <c r="A11" s="37">
        <v>5</v>
      </c>
      <c r="B11" s="118" t="s">
        <v>100</v>
      </c>
      <c r="C11" s="65">
        <v>6</v>
      </c>
      <c r="D11" s="53">
        <v>12</v>
      </c>
      <c r="E11" s="75">
        <v>3</v>
      </c>
      <c r="F11" s="53">
        <v>16</v>
      </c>
      <c r="G11" s="75">
        <v>2</v>
      </c>
      <c r="H11" s="53">
        <v>18</v>
      </c>
      <c r="I11" s="65">
        <v>5</v>
      </c>
      <c r="J11" s="53">
        <v>13</v>
      </c>
      <c r="K11" s="65">
        <v>4</v>
      </c>
      <c r="L11" s="53">
        <v>14</v>
      </c>
      <c r="M11" s="65">
        <v>7</v>
      </c>
      <c r="N11" s="53">
        <v>11</v>
      </c>
      <c r="O11" s="65">
        <v>6</v>
      </c>
      <c r="P11" s="53">
        <v>12</v>
      </c>
      <c r="Q11" s="75">
        <v>3</v>
      </c>
      <c r="R11" s="53">
        <v>16</v>
      </c>
      <c r="S11" s="65">
        <v>5</v>
      </c>
      <c r="T11" s="53">
        <v>13</v>
      </c>
      <c r="U11" s="65">
        <v>6</v>
      </c>
      <c r="V11" s="53">
        <v>12</v>
      </c>
      <c r="W11" s="65">
        <v>5</v>
      </c>
      <c r="X11" s="53">
        <v>13</v>
      </c>
      <c r="Y11" s="53"/>
      <c r="Z11" s="53"/>
      <c r="AA11" s="65"/>
      <c r="AB11" s="53"/>
      <c r="AC11" s="70">
        <f t="shared" si="0"/>
        <v>150</v>
      </c>
      <c r="AD11" s="71">
        <v>5</v>
      </c>
    </row>
    <row r="12" spans="1:30" ht="18" customHeight="1">
      <c r="A12" s="37">
        <v>6</v>
      </c>
      <c r="B12" s="118" t="s">
        <v>103</v>
      </c>
      <c r="C12" s="65">
        <v>5</v>
      </c>
      <c r="D12" s="53">
        <v>13</v>
      </c>
      <c r="E12" s="65">
        <v>5</v>
      </c>
      <c r="F12" s="53">
        <v>13</v>
      </c>
      <c r="G12" s="65">
        <v>4</v>
      </c>
      <c r="H12" s="53">
        <v>14</v>
      </c>
      <c r="I12" s="65">
        <v>7</v>
      </c>
      <c r="J12" s="53">
        <v>11</v>
      </c>
      <c r="K12" s="75">
        <v>3</v>
      </c>
      <c r="L12" s="53">
        <v>16</v>
      </c>
      <c r="M12" s="75">
        <v>3</v>
      </c>
      <c r="N12" s="53">
        <v>16</v>
      </c>
      <c r="O12" s="65">
        <v>7</v>
      </c>
      <c r="P12" s="53">
        <v>11</v>
      </c>
      <c r="Q12" s="65">
        <v>8</v>
      </c>
      <c r="R12" s="53">
        <v>10</v>
      </c>
      <c r="S12" s="65">
        <v>8</v>
      </c>
      <c r="T12" s="53">
        <v>10</v>
      </c>
      <c r="U12" s="101"/>
      <c r="V12" s="102"/>
      <c r="W12" s="65">
        <v>6</v>
      </c>
      <c r="X12" s="53">
        <v>12</v>
      </c>
      <c r="Y12" s="53"/>
      <c r="Z12" s="53"/>
      <c r="AA12" s="65"/>
      <c r="AB12" s="53"/>
      <c r="AC12" s="70">
        <f t="shared" si="0"/>
        <v>126</v>
      </c>
      <c r="AD12" s="71">
        <v>6</v>
      </c>
    </row>
    <row r="13" spans="1:31" ht="18" customHeight="1">
      <c r="A13" s="37">
        <v>7</v>
      </c>
      <c r="B13" s="119" t="s">
        <v>42</v>
      </c>
      <c r="C13" s="101"/>
      <c r="D13" s="102"/>
      <c r="E13" s="65">
        <v>9</v>
      </c>
      <c r="F13" s="53">
        <v>9</v>
      </c>
      <c r="G13" s="65">
        <v>8</v>
      </c>
      <c r="H13" s="53">
        <v>10</v>
      </c>
      <c r="I13" s="65">
        <v>6</v>
      </c>
      <c r="J13" s="53">
        <v>12</v>
      </c>
      <c r="K13" s="65">
        <v>8</v>
      </c>
      <c r="L13" s="53">
        <v>10</v>
      </c>
      <c r="M13" s="65">
        <v>10</v>
      </c>
      <c r="N13" s="53">
        <v>8</v>
      </c>
      <c r="O13" s="75">
        <v>2</v>
      </c>
      <c r="P13" s="53">
        <v>18</v>
      </c>
      <c r="Q13" s="65">
        <v>6</v>
      </c>
      <c r="R13" s="53">
        <v>12</v>
      </c>
      <c r="S13" s="65">
        <v>9</v>
      </c>
      <c r="T13" s="53">
        <v>9</v>
      </c>
      <c r="U13" s="65">
        <v>7</v>
      </c>
      <c r="V13" s="53">
        <v>11</v>
      </c>
      <c r="W13" s="65">
        <v>7</v>
      </c>
      <c r="X13" s="53">
        <v>11</v>
      </c>
      <c r="Y13" s="53"/>
      <c r="Z13" s="53"/>
      <c r="AA13" s="65"/>
      <c r="AB13" s="53"/>
      <c r="AC13" s="70">
        <f t="shared" si="0"/>
        <v>110</v>
      </c>
      <c r="AD13" s="71">
        <v>7</v>
      </c>
      <c r="AE13" s="15"/>
    </row>
    <row r="14" spans="1:30" ht="18" customHeight="1">
      <c r="A14" s="37">
        <v>8</v>
      </c>
      <c r="B14" s="118" t="s">
        <v>52</v>
      </c>
      <c r="C14" s="65">
        <v>9</v>
      </c>
      <c r="D14" s="53">
        <v>9</v>
      </c>
      <c r="E14" s="65">
        <v>8</v>
      </c>
      <c r="F14" s="53">
        <v>10</v>
      </c>
      <c r="G14" s="65">
        <v>7</v>
      </c>
      <c r="H14" s="53">
        <v>11</v>
      </c>
      <c r="I14" s="101"/>
      <c r="J14" s="102"/>
      <c r="K14" s="65">
        <v>6</v>
      </c>
      <c r="L14" s="53">
        <v>12</v>
      </c>
      <c r="M14" s="65">
        <v>8</v>
      </c>
      <c r="N14" s="53">
        <v>10</v>
      </c>
      <c r="O14" s="101"/>
      <c r="P14" s="102"/>
      <c r="Q14" s="65">
        <v>7</v>
      </c>
      <c r="R14" s="53">
        <v>11</v>
      </c>
      <c r="S14" s="75">
        <v>2</v>
      </c>
      <c r="T14" s="53">
        <v>18</v>
      </c>
      <c r="U14" s="65">
        <v>5</v>
      </c>
      <c r="V14" s="53">
        <v>13</v>
      </c>
      <c r="W14" s="101"/>
      <c r="X14" s="102"/>
      <c r="Y14" s="53"/>
      <c r="Z14" s="53"/>
      <c r="AA14" s="65"/>
      <c r="AB14" s="53"/>
      <c r="AC14" s="70">
        <f t="shared" si="0"/>
        <v>94</v>
      </c>
      <c r="AD14" s="71">
        <v>8</v>
      </c>
    </row>
    <row r="15" spans="1:31" ht="18" customHeight="1">
      <c r="A15" s="37">
        <v>9</v>
      </c>
      <c r="B15" s="119" t="s">
        <v>84</v>
      </c>
      <c r="C15" s="65">
        <v>7</v>
      </c>
      <c r="D15" s="53">
        <v>11</v>
      </c>
      <c r="E15" s="65">
        <v>7</v>
      </c>
      <c r="F15" s="53">
        <v>11</v>
      </c>
      <c r="G15" s="65">
        <v>6</v>
      </c>
      <c r="H15" s="53">
        <v>12</v>
      </c>
      <c r="I15" s="101"/>
      <c r="J15" s="102"/>
      <c r="K15" s="65">
        <v>9</v>
      </c>
      <c r="L15" s="53">
        <v>9</v>
      </c>
      <c r="M15" s="65">
        <v>5</v>
      </c>
      <c r="N15" s="53">
        <v>13</v>
      </c>
      <c r="O15" s="101"/>
      <c r="P15" s="102"/>
      <c r="Q15" s="101"/>
      <c r="R15" s="102"/>
      <c r="S15" s="101"/>
      <c r="T15" s="102"/>
      <c r="U15" s="101"/>
      <c r="V15" s="102"/>
      <c r="W15" s="101"/>
      <c r="X15" s="102"/>
      <c r="Y15" s="53"/>
      <c r="Z15" s="53"/>
      <c r="AA15" s="65"/>
      <c r="AB15" s="53"/>
      <c r="AC15" s="70">
        <f t="shared" si="0"/>
        <v>56</v>
      </c>
      <c r="AD15" s="71">
        <v>9</v>
      </c>
      <c r="AE15" s="15"/>
    </row>
    <row r="16" spans="1:31" ht="18" customHeight="1">
      <c r="A16" s="37">
        <v>10</v>
      </c>
      <c r="B16" s="119" t="s">
        <v>70</v>
      </c>
      <c r="C16" s="65">
        <v>8</v>
      </c>
      <c r="D16" s="53">
        <v>10</v>
      </c>
      <c r="E16" s="101"/>
      <c r="F16" s="102"/>
      <c r="G16" s="101"/>
      <c r="H16" s="102"/>
      <c r="I16" s="65">
        <v>8</v>
      </c>
      <c r="J16" s="53">
        <v>10</v>
      </c>
      <c r="K16" s="65">
        <v>10</v>
      </c>
      <c r="L16" s="53">
        <v>8</v>
      </c>
      <c r="M16" s="65">
        <v>9</v>
      </c>
      <c r="N16" s="53">
        <v>9</v>
      </c>
      <c r="O16" s="101"/>
      <c r="P16" s="102"/>
      <c r="Q16" s="101"/>
      <c r="R16" s="102"/>
      <c r="S16" s="65">
        <v>7</v>
      </c>
      <c r="T16" s="53">
        <v>11</v>
      </c>
      <c r="U16" s="101"/>
      <c r="V16" s="102"/>
      <c r="W16" s="101"/>
      <c r="X16" s="102"/>
      <c r="Y16" s="53"/>
      <c r="Z16" s="53"/>
      <c r="AA16" s="65"/>
      <c r="AB16" s="53"/>
      <c r="AC16" s="70">
        <f t="shared" si="0"/>
        <v>48</v>
      </c>
      <c r="AD16" s="71">
        <v>10</v>
      </c>
      <c r="AE16" s="15"/>
    </row>
    <row r="17" spans="1:31" ht="18" customHeight="1">
      <c r="A17" s="37">
        <v>11</v>
      </c>
      <c r="B17" s="120" t="s">
        <v>114</v>
      </c>
      <c r="C17" s="95" t="s">
        <v>97</v>
      </c>
      <c r="D17" s="96">
        <v>0</v>
      </c>
      <c r="E17" s="95" t="s">
        <v>97</v>
      </c>
      <c r="F17" s="96">
        <v>0</v>
      </c>
      <c r="G17" s="95" t="s">
        <v>97</v>
      </c>
      <c r="H17" s="96">
        <v>0</v>
      </c>
      <c r="I17" s="95" t="s">
        <v>97</v>
      </c>
      <c r="J17" s="96">
        <v>0</v>
      </c>
      <c r="K17" s="95" t="s">
        <v>97</v>
      </c>
      <c r="L17" s="96">
        <v>0</v>
      </c>
      <c r="M17" s="95" t="s">
        <v>97</v>
      </c>
      <c r="N17" s="96">
        <v>0</v>
      </c>
      <c r="O17" s="95" t="s">
        <v>97</v>
      </c>
      <c r="P17" s="96">
        <v>0</v>
      </c>
      <c r="Q17" s="95" t="s">
        <v>97</v>
      </c>
      <c r="R17" s="96">
        <v>0</v>
      </c>
      <c r="S17" s="95" t="s">
        <v>97</v>
      </c>
      <c r="T17" s="96">
        <v>0</v>
      </c>
      <c r="U17" s="95" t="s">
        <v>97</v>
      </c>
      <c r="V17" s="96">
        <v>0</v>
      </c>
      <c r="W17" s="95" t="s">
        <v>97</v>
      </c>
      <c r="X17" s="96">
        <v>0</v>
      </c>
      <c r="Y17" s="95"/>
      <c r="Z17" s="96"/>
      <c r="AA17" s="95"/>
      <c r="AB17" s="96"/>
      <c r="AC17" s="95" t="s">
        <v>97</v>
      </c>
      <c r="AD17" s="97"/>
      <c r="AE17" s="15"/>
    </row>
    <row r="18" spans="1:31" ht="18" customHeight="1">
      <c r="A18" s="37">
        <v>12</v>
      </c>
      <c r="B18" s="121" t="s">
        <v>98</v>
      </c>
      <c r="C18" s="95" t="s">
        <v>97</v>
      </c>
      <c r="D18" s="96">
        <v>0</v>
      </c>
      <c r="E18" s="95" t="s">
        <v>97</v>
      </c>
      <c r="F18" s="96">
        <v>0</v>
      </c>
      <c r="G18" s="95" t="s">
        <v>97</v>
      </c>
      <c r="H18" s="96">
        <v>0</v>
      </c>
      <c r="I18" s="95" t="s">
        <v>97</v>
      </c>
      <c r="J18" s="96">
        <v>0</v>
      </c>
      <c r="K18" s="95" t="s">
        <v>97</v>
      </c>
      <c r="L18" s="96">
        <v>0</v>
      </c>
      <c r="M18" s="95" t="s">
        <v>97</v>
      </c>
      <c r="N18" s="96">
        <v>0</v>
      </c>
      <c r="O18" s="95" t="s">
        <v>97</v>
      </c>
      <c r="P18" s="96">
        <v>0</v>
      </c>
      <c r="Q18" s="95" t="s">
        <v>97</v>
      </c>
      <c r="R18" s="96">
        <v>0</v>
      </c>
      <c r="S18" s="95" t="s">
        <v>97</v>
      </c>
      <c r="T18" s="96">
        <v>0</v>
      </c>
      <c r="U18" s="95" t="s">
        <v>97</v>
      </c>
      <c r="V18" s="96">
        <v>0</v>
      </c>
      <c r="W18" s="95" t="s">
        <v>97</v>
      </c>
      <c r="X18" s="96">
        <v>0</v>
      </c>
      <c r="Y18" s="95"/>
      <c r="Z18" s="96"/>
      <c r="AA18" s="95"/>
      <c r="AB18" s="96"/>
      <c r="AC18" s="95" t="s">
        <v>97</v>
      </c>
      <c r="AD18" s="97"/>
      <c r="AE18" s="15"/>
    </row>
    <row r="19" spans="1:31" ht="18" customHeight="1" hidden="1">
      <c r="A19" s="37"/>
      <c r="B19" s="120" t="s">
        <v>138</v>
      </c>
      <c r="C19" s="95"/>
      <c r="D19" s="96"/>
      <c r="E19" s="95"/>
      <c r="F19" s="96"/>
      <c r="G19" s="95"/>
      <c r="H19" s="96"/>
      <c r="I19" s="95"/>
      <c r="J19" s="96"/>
      <c r="K19" s="95"/>
      <c r="L19" s="96"/>
      <c r="M19" s="95"/>
      <c r="N19" s="96"/>
      <c r="O19" s="95"/>
      <c r="P19" s="96"/>
      <c r="Q19" s="95"/>
      <c r="R19" s="96"/>
      <c r="S19" s="95"/>
      <c r="T19" s="96"/>
      <c r="U19" s="95"/>
      <c r="V19" s="96"/>
      <c r="W19" s="95"/>
      <c r="X19" s="96"/>
      <c r="Y19" s="95"/>
      <c r="Z19" s="96"/>
      <c r="AA19" s="95"/>
      <c r="AB19" s="96"/>
      <c r="AC19" s="95" t="s">
        <v>97</v>
      </c>
      <c r="AD19" s="97"/>
      <c r="AE19" s="15"/>
    </row>
    <row r="20" spans="1:31" ht="18" customHeight="1" hidden="1">
      <c r="A20" s="37"/>
      <c r="B20" s="121" t="s">
        <v>72</v>
      </c>
      <c r="C20" s="98"/>
      <c r="D20" s="99"/>
      <c r="E20" s="98"/>
      <c r="F20" s="99"/>
      <c r="G20" s="98"/>
      <c r="H20" s="99"/>
      <c r="I20" s="98"/>
      <c r="J20" s="99"/>
      <c r="K20" s="98"/>
      <c r="L20" s="99"/>
      <c r="M20" s="98"/>
      <c r="N20" s="99"/>
      <c r="O20" s="98"/>
      <c r="P20" s="99"/>
      <c r="Q20" s="98"/>
      <c r="R20" s="99"/>
      <c r="S20" s="98"/>
      <c r="T20" s="99"/>
      <c r="U20" s="98"/>
      <c r="V20" s="99"/>
      <c r="W20" s="98"/>
      <c r="X20" s="99"/>
      <c r="Y20" s="98"/>
      <c r="Z20" s="99"/>
      <c r="AA20" s="98"/>
      <c r="AB20" s="99"/>
      <c r="AC20" s="100">
        <f aca="true" t="shared" si="1" ref="AC20:AC27">SUM(Z20,AB20,X20,V20,R20,N20,L20,J20,H20,T20,F20,D20)</f>
        <v>0</v>
      </c>
      <c r="AD20" s="97"/>
      <c r="AE20" s="15"/>
    </row>
    <row r="21" spans="1:31" ht="18" customHeight="1" hidden="1">
      <c r="A21" s="37"/>
      <c r="B21" s="120" t="s">
        <v>122</v>
      </c>
      <c r="C21" s="98"/>
      <c r="D21" s="99"/>
      <c r="E21" s="98"/>
      <c r="F21" s="99"/>
      <c r="G21" s="98"/>
      <c r="H21" s="99"/>
      <c r="I21" s="98"/>
      <c r="J21" s="99"/>
      <c r="K21" s="98"/>
      <c r="L21" s="99"/>
      <c r="M21" s="95"/>
      <c r="N21" s="96"/>
      <c r="O21" s="96"/>
      <c r="P21" s="96"/>
      <c r="Q21" s="95"/>
      <c r="R21" s="96"/>
      <c r="S21" s="98"/>
      <c r="T21" s="99"/>
      <c r="U21" s="95"/>
      <c r="V21" s="96"/>
      <c r="W21" s="95"/>
      <c r="X21" s="96"/>
      <c r="Y21" s="95"/>
      <c r="Z21" s="96"/>
      <c r="AA21" s="95"/>
      <c r="AB21" s="96"/>
      <c r="AC21" s="100">
        <f t="shared" si="1"/>
        <v>0</v>
      </c>
      <c r="AD21" s="97"/>
      <c r="AE21" s="15"/>
    </row>
    <row r="22" spans="1:31" ht="18" customHeight="1" hidden="1">
      <c r="A22" s="37"/>
      <c r="B22" s="119" t="s">
        <v>44</v>
      </c>
      <c r="C22" s="101"/>
      <c r="D22" s="102"/>
      <c r="E22" s="101"/>
      <c r="F22" s="102"/>
      <c r="G22" s="101"/>
      <c r="H22" s="102"/>
      <c r="I22" s="101"/>
      <c r="J22" s="102"/>
      <c r="K22" s="101"/>
      <c r="L22" s="102"/>
      <c r="M22" s="101"/>
      <c r="N22" s="102"/>
      <c r="O22" s="101"/>
      <c r="P22" s="102"/>
      <c r="Q22" s="101"/>
      <c r="R22" s="102"/>
      <c r="S22" s="101"/>
      <c r="T22" s="102"/>
      <c r="U22" s="101"/>
      <c r="V22" s="102"/>
      <c r="W22" s="101"/>
      <c r="X22" s="102"/>
      <c r="Y22" s="101"/>
      <c r="Z22" s="102"/>
      <c r="AA22" s="101"/>
      <c r="AB22" s="102"/>
      <c r="AC22" s="103">
        <f t="shared" si="1"/>
        <v>0</v>
      </c>
      <c r="AD22" s="104"/>
      <c r="AE22" s="15"/>
    </row>
    <row r="23" spans="1:31" ht="18" customHeight="1" hidden="1">
      <c r="A23" s="37"/>
      <c r="B23" s="119" t="s">
        <v>43</v>
      </c>
      <c r="C23" s="101"/>
      <c r="D23" s="102"/>
      <c r="E23" s="101"/>
      <c r="F23" s="102"/>
      <c r="G23" s="101"/>
      <c r="H23" s="102"/>
      <c r="I23" s="101"/>
      <c r="J23" s="102"/>
      <c r="K23" s="101"/>
      <c r="L23" s="102"/>
      <c r="M23" s="101"/>
      <c r="N23" s="102"/>
      <c r="O23" s="101"/>
      <c r="P23" s="102"/>
      <c r="Q23" s="101"/>
      <c r="R23" s="102"/>
      <c r="S23" s="101"/>
      <c r="T23" s="102"/>
      <c r="U23" s="101"/>
      <c r="V23" s="102"/>
      <c r="W23" s="101"/>
      <c r="X23" s="102"/>
      <c r="Y23" s="101"/>
      <c r="Z23" s="102"/>
      <c r="AA23" s="101"/>
      <c r="AB23" s="102"/>
      <c r="AC23" s="103">
        <f t="shared" si="1"/>
        <v>0</v>
      </c>
      <c r="AD23" s="104"/>
      <c r="AE23" s="15"/>
    </row>
    <row r="24" spans="1:31" ht="18" customHeight="1" hidden="1">
      <c r="A24" s="37"/>
      <c r="B24" s="119" t="s">
        <v>46</v>
      </c>
      <c r="C24" s="101"/>
      <c r="D24" s="102"/>
      <c r="E24" s="101"/>
      <c r="F24" s="102"/>
      <c r="G24" s="101"/>
      <c r="H24" s="102"/>
      <c r="I24" s="101"/>
      <c r="J24" s="102"/>
      <c r="K24" s="101"/>
      <c r="L24" s="102"/>
      <c r="M24" s="101"/>
      <c r="N24" s="102"/>
      <c r="O24" s="101"/>
      <c r="P24" s="102"/>
      <c r="Q24" s="101"/>
      <c r="R24" s="102"/>
      <c r="S24" s="101"/>
      <c r="T24" s="102"/>
      <c r="U24" s="101"/>
      <c r="V24" s="102"/>
      <c r="W24" s="101"/>
      <c r="X24" s="102"/>
      <c r="Y24" s="101"/>
      <c r="Z24" s="102"/>
      <c r="AA24" s="101"/>
      <c r="AB24" s="102"/>
      <c r="AC24" s="103">
        <f t="shared" si="1"/>
        <v>0</v>
      </c>
      <c r="AD24" s="104"/>
      <c r="AE24" s="15"/>
    </row>
    <row r="25" spans="1:31" ht="18" customHeight="1" hidden="1">
      <c r="A25" s="37"/>
      <c r="B25" s="119" t="s">
        <v>113</v>
      </c>
      <c r="C25" s="101"/>
      <c r="D25" s="102"/>
      <c r="E25" s="101"/>
      <c r="F25" s="102"/>
      <c r="G25" s="101"/>
      <c r="H25" s="102"/>
      <c r="I25" s="101"/>
      <c r="J25" s="102"/>
      <c r="K25" s="101"/>
      <c r="L25" s="102"/>
      <c r="M25" s="101"/>
      <c r="N25" s="102"/>
      <c r="O25" s="101"/>
      <c r="P25" s="102"/>
      <c r="Q25" s="101"/>
      <c r="R25" s="102"/>
      <c r="S25" s="101"/>
      <c r="T25" s="102"/>
      <c r="U25" s="101"/>
      <c r="V25" s="102"/>
      <c r="W25" s="101"/>
      <c r="X25" s="102"/>
      <c r="Y25" s="101"/>
      <c r="Z25" s="102"/>
      <c r="AA25" s="101"/>
      <c r="AB25" s="102"/>
      <c r="AC25" s="103">
        <f t="shared" si="1"/>
        <v>0</v>
      </c>
      <c r="AD25" s="104"/>
      <c r="AE25" s="15"/>
    </row>
    <row r="26" spans="1:31" ht="18" customHeight="1" hidden="1">
      <c r="A26" s="37"/>
      <c r="B26" s="119" t="s">
        <v>106</v>
      </c>
      <c r="C26" s="101"/>
      <c r="D26" s="102"/>
      <c r="E26" s="101"/>
      <c r="F26" s="102"/>
      <c r="G26" s="101"/>
      <c r="H26" s="102"/>
      <c r="I26" s="101"/>
      <c r="J26" s="102"/>
      <c r="K26" s="101"/>
      <c r="L26" s="102"/>
      <c r="M26" s="101"/>
      <c r="N26" s="102"/>
      <c r="O26" s="101"/>
      <c r="P26" s="102"/>
      <c r="Q26" s="101"/>
      <c r="R26" s="102"/>
      <c r="S26" s="101"/>
      <c r="T26" s="102"/>
      <c r="U26" s="101"/>
      <c r="V26" s="102"/>
      <c r="W26" s="101"/>
      <c r="X26" s="102"/>
      <c r="Y26" s="101"/>
      <c r="Z26" s="102"/>
      <c r="AA26" s="101"/>
      <c r="AB26" s="102"/>
      <c r="AC26" s="103">
        <f t="shared" si="1"/>
        <v>0</v>
      </c>
      <c r="AD26" s="104"/>
      <c r="AE26" s="15"/>
    </row>
    <row r="27" spans="1:31" ht="18" customHeight="1" hidden="1">
      <c r="A27" s="37"/>
      <c r="B27" s="119" t="s">
        <v>69</v>
      </c>
      <c r="C27" s="101"/>
      <c r="D27" s="102"/>
      <c r="E27" s="101"/>
      <c r="F27" s="102"/>
      <c r="G27" s="101"/>
      <c r="H27" s="102"/>
      <c r="I27" s="101"/>
      <c r="J27" s="102"/>
      <c r="K27" s="101"/>
      <c r="L27" s="102"/>
      <c r="M27" s="101"/>
      <c r="N27" s="102"/>
      <c r="O27" s="101"/>
      <c r="P27" s="102"/>
      <c r="Q27" s="101"/>
      <c r="R27" s="102"/>
      <c r="S27" s="101"/>
      <c r="T27" s="102"/>
      <c r="U27" s="101"/>
      <c r="V27" s="102"/>
      <c r="W27" s="101"/>
      <c r="X27" s="102"/>
      <c r="Y27" s="101"/>
      <c r="Z27" s="102"/>
      <c r="AA27" s="101"/>
      <c r="AB27" s="102"/>
      <c r="AC27" s="103">
        <f t="shared" si="1"/>
        <v>0</v>
      </c>
      <c r="AD27" s="104"/>
      <c r="AE27" s="15"/>
    </row>
    <row r="28" spans="1:33" ht="18" customHeight="1">
      <c r="A28" s="54"/>
      <c r="B28" s="876" t="s">
        <v>951</v>
      </c>
      <c r="C28" s="55">
        <v>132</v>
      </c>
      <c r="D28" s="56" t="s">
        <v>152</v>
      </c>
      <c r="E28" s="55">
        <v>69</v>
      </c>
      <c r="F28" s="56" t="s">
        <v>153</v>
      </c>
      <c r="G28" s="55">
        <v>66</v>
      </c>
      <c r="H28" s="56" t="s">
        <v>692</v>
      </c>
      <c r="I28" s="55">
        <v>136</v>
      </c>
      <c r="J28" s="56" t="s">
        <v>950</v>
      </c>
      <c r="K28" s="55">
        <v>88</v>
      </c>
      <c r="L28" s="56" t="s">
        <v>1147</v>
      </c>
      <c r="M28" s="83">
        <v>130</v>
      </c>
      <c r="N28" s="56" t="s">
        <v>1454</v>
      </c>
      <c r="O28" s="55">
        <v>82</v>
      </c>
      <c r="P28" s="56" t="s">
        <v>1720</v>
      </c>
      <c r="Q28" s="55">
        <v>179</v>
      </c>
      <c r="R28" s="56" t="s">
        <v>1924</v>
      </c>
      <c r="S28" s="55">
        <v>124</v>
      </c>
      <c r="T28" s="56" t="s">
        <v>1925</v>
      </c>
      <c r="U28" s="55">
        <v>193</v>
      </c>
      <c r="V28" s="56" t="s">
        <v>2055</v>
      </c>
      <c r="W28" s="55">
        <v>103</v>
      </c>
      <c r="X28" s="56" t="s">
        <v>2139</v>
      </c>
      <c r="Y28" s="55"/>
      <c r="Z28" s="56"/>
      <c r="AA28" s="55"/>
      <c r="AB28" s="56"/>
      <c r="AC28" s="57" t="s">
        <v>2140</v>
      </c>
      <c r="AD28" s="875">
        <f>SUM(AA28,Y28,W28,U28,S28,Q28,O28,M28,K28,I28,G28,E28,C28)</f>
        <v>1302</v>
      </c>
      <c r="AE28" s="15"/>
      <c r="AG28" s="58"/>
    </row>
    <row r="29" spans="2:31" ht="15.75">
      <c r="B29" s="59" t="s">
        <v>81</v>
      </c>
      <c r="AE29" s="15"/>
    </row>
    <row r="30" ht="12.75">
      <c r="B30" s="60"/>
    </row>
    <row r="32" spans="2:7" ht="12.75">
      <c r="B32" s="60"/>
      <c r="C32" s="60"/>
      <c r="D32" s="60"/>
      <c r="E32" s="60"/>
      <c r="F32" s="60"/>
      <c r="G32" s="60"/>
    </row>
    <row r="33" spans="1:26" s="64" customFormat="1" ht="15.75" customHeight="1">
      <c r="A33" s="61"/>
      <c r="B33" s="62" t="s">
        <v>60</v>
      </c>
      <c r="C33" s="63"/>
      <c r="V33" s="18"/>
      <c r="Z33" s="30" t="s">
        <v>125</v>
      </c>
    </row>
    <row r="34" spans="2:32" ht="12.75">
      <c r="B34" s="60"/>
      <c r="C34" s="86"/>
      <c r="D34" s="86"/>
      <c r="E34" s="86"/>
      <c r="F34" s="86"/>
      <c r="G34" s="86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8"/>
      <c r="AF34" s="88"/>
    </row>
    <row r="35" spans="2:7" ht="12.75">
      <c r="B35" s="60"/>
      <c r="C35" s="60"/>
      <c r="D35" s="60"/>
      <c r="E35" s="60"/>
      <c r="F35" s="60"/>
      <c r="G35" s="60"/>
    </row>
    <row r="36" ht="12.75">
      <c r="B36" s="60"/>
    </row>
    <row r="37" ht="12.75">
      <c r="B37" s="60"/>
    </row>
    <row r="38" ht="12.75">
      <c r="B38" s="60"/>
    </row>
    <row r="39" ht="12.75">
      <c r="B39" s="60"/>
    </row>
    <row r="40" ht="12.75">
      <c r="B40" s="60"/>
    </row>
    <row r="41" ht="12.75">
      <c r="B41" s="60"/>
    </row>
    <row r="42" ht="12.75">
      <c r="B42" s="60"/>
    </row>
    <row r="43" ht="12.75">
      <c r="B43" s="60"/>
    </row>
    <row r="44" ht="12.75">
      <c r="B44" s="60"/>
    </row>
    <row r="45" ht="12.75">
      <c r="B45" s="60"/>
    </row>
    <row r="46" ht="12.75">
      <c r="B46" s="60"/>
    </row>
    <row r="47" ht="12.75">
      <c r="B47" s="60"/>
    </row>
    <row r="48" ht="12.75">
      <c r="B48" s="60"/>
    </row>
    <row r="49" spans="2:30" ht="12.75">
      <c r="B49" s="60"/>
      <c r="U49" s="50"/>
      <c r="V49" s="50"/>
      <c r="W49" s="50"/>
      <c r="X49" s="50"/>
      <c r="Y49" s="50"/>
      <c r="Z49" s="50"/>
      <c r="AA49" s="50"/>
      <c r="AB49" s="50"/>
      <c r="AC49" s="50"/>
      <c r="AD49" s="50"/>
    </row>
    <row r="50" spans="2:30" ht="12.75">
      <c r="B50" s="60"/>
      <c r="U50" s="50"/>
      <c r="V50" s="50"/>
      <c r="W50" s="50"/>
      <c r="X50" s="50"/>
      <c r="Y50" s="50"/>
      <c r="Z50" s="50"/>
      <c r="AA50" s="50"/>
      <c r="AB50" s="50"/>
      <c r="AC50" s="50"/>
      <c r="AD50" s="50"/>
    </row>
    <row r="51" spans="2:30" ht="12.75">
      <c r="B51" s="60"/>
      <c r="U51" s="50"/>
      <c r="V51" s="50"/>
      <c r="W51" s="50"/>
      <c r="X51" s="50"/>
      <c r="Y51" s="50"/>
      <c r="Z51" s="50"/>
      <c r="AA51" s="50"/>
      <c r="AB51" s="50"/>
      <c r="AC51" s="50"/>
      <c r="AD51" s="50"/>
    </row>
    <row r="52" spans="2:30" ht="12.75">
      <c r="B52" s="60"/>
      <c r="U52" s="50"/>
      <c r="V52" s="50"/>
      <c r="W52" s="50"/>
      <c r="X52" s="50"/>
      <c r="Y52" s="50"/>
      <c r="Z52" s="50"/>
      <c r="AA52" s="50"/>
      <c r="AB52" s="50"/>
      <c r="AC52" s="50"/>
      <c r="AD52" s="50"/>
    </row>
    <row r="53" spans="2:30" ht="12.75">
      <c r="B53" s="60"/>
      <c r="U53" s="50"/>
      <c r="V53" s="50"/>
      <c r="W53" s="50"/>
      <c r="X53" s="50"/>
      <c r="Y53" s="50"/>
      <c r="Z53" s="50"/>
      <c r="AA53" s="50"/>
      <c r="AB53" s="50"/>
      <c r="AC53" s="50"/>
      <c r="AD53" s="50"/>
    </row>
    <row r="54" spans="2:30" ht="12.75">
      <c r="B54" s="60"/>
      <c r="U54" s="50"/>
      <c r="V54" s="50"/>
      <c r="W54" s="50"/>
      <c r="X54" s="50"/>
      <c r="Y54" s="50"/>
      <c r="Z54" s="50"/>
      <c r="AA54" s="50"/>
      <c r="AB54" s="50"/>
      <c r="AC54" s="50"/>
      <c r="AD54" s="50"/>
    </row>
    <row r="55" spans="2:30" ht="15.75">
      <c r="B55" s="50" t="s">
        <v>50</v>
      </c>
      <c r="C55" s="50"/>
      <c r="D55" s="50"/>
      <c r="E55" s="50"/>
      <c r="F55" s="50"/>
      <c r="G55" s="50"/>
      <c r="H55" s="50"/>
      <c r="S55" s="76">
        <v>1</v>
      </c>
      <c r="T55" s="53">
        <v>20</v>
      </c>
      <c r="U55" s="50"/>
      <c r="V55" s="50"/>
      <c r="W55" s="50"/>
      <c r="X55" s="50"/>
      <c r="Y55" s="50"/>
      <c r="Z55" s="50"/>
      <c r="AA55" s="50"/>
      <c r="AB55" s="50"/>
      <c r="AC55" s="50"/>
      <c r="AD55" s="50"/>
    </row>
    <row r="56" spans="3:30" ht="15.75">
      <c r="C56" s="50"/>
      <c r="D56" s="50"/>
      <c r="E56" s="50"/>
      <c r="F56" s="50"/>
      <c r="G56" s="50"/>
      <c r="H56" s="50"/>
      <c r="S56" s="75">
        <v>2</v>
      </c>
      <c r="T56" s="53">
        <v>18</v>
      </c>
      <c r="U56" s="50"/>
      <c r="V56" s="50"/>
      <c r="W56" s="50"/>
      <c r="X56" s="50"/>
      <c r="Y56" s="50"/>
      <c r="Z56" s="50"/>
      <c r="AA56" s="50"/>
      <c r="AB56" s="50"/>
      <c r="AC56" s="50"/>
      <c r="AD56" s="50"/>
    </row>
    <row r="57" spans="3:30" ht="15.75">
      <c r="C57" s="50"/>
      <c r="D57" s="50"/>
      <c r="E57" s="50"/>
      <c r="F57" s="50"/>
      <c r="G57" s="50"/>
      <c r="H57" s="50"/>
      <c r="S57" s="75">
        <v>3</v>
      </c>
      <c r="T57" s="53">
        <v>16</v>
      </c>
      <c r="U57" s="50"/>
      <c r="V57" s="50"/>
      <c r="W57" s="50"/>
      <c r="X57" s="50"/>
      <c r="Y57" s="50"/>
      <c r="Z57" s="50"/>
      <c r="AA57" s="50"/>
      <c r="AB57" s="50"/>
      <c r="AC57" s="50"/>
      <c r="AD57" s="50"/>
    </row>
    <row r="58" spans="3:30" ht="15.75">
      <c r="C58" s="50"/>
      <c r="D58" s="50"/>
      <c r="E58" s="50"/>
      <c r="F58" s="50"/>
      <c r="G58" s="50"/>
      <c r="H58" s="50"/>
      <c r="S58" s="65">
        <v>4</v>
      </c>
      <c r="T58" s="53">
        <v>14</v>
      </c>
      <c r="U58" s="50"/>
      <c r="V58" s="50"/>
      <c r="W58" s="50"/>
      <c r="X58" s="50"/>
      <c r="Y58" s="50"/>
      <c r="Z58" s="50"/>
      <c r="AA58" s="50"/>
      <c r="AB58" s="50"/>
      <c r="AC58" s="50"/>
      <c r="AD58" s="50"/>
    </row>
    <row r="59" spans="3:30" ht="15.75">
      <c r="C59" s="50"/>
      <c r="D59" s="50"/>
      <c r="E59" s="50"/>
      <c r="F59" s="50"/>
      <c r="G59" s="50"/>
      <c r="H59" s="50"/>
      <c r="S59" s="65">
        <v>5</v>
      </c>
      <c r="T59" s="53">
        <v>13</v>
      </c>
      <c r="U59" s="50"/>
      <c r="V59" s="50"/>
      <c r="W59" s="50"/>
      <c r="X59" s="50"/>
      <c r="Y59" s="50"/>
      <c r="Z59" s="50"/>
      <c r="AA59" s="50"/>
      <c r="AB59" s="50"/>
      <c r="AC59" s="50"/>
      <c r="AD59" s="50"/>
    </row>
    <row r="60" spans="3:30" ht="15.75">
      <c r="C60" s="50"/>
      <c r="D60" s="50"/>
      <c r="E60" s="50"/>
      <c r="F60" s="50"/>
      <c r="G60" s="50"/>
      <c r="H60" s="50"/>
      <c r="S60" s="65">
        <v>6</v>
      </c>
      <c r="T60" s="53">
        <v>12</v>
      </c>
      <c r="U60" s="50"/>
      <c r="V60" s="50"/>
      <c r="W60" s="50"/>
      <c r="X60" s="50"/>
      <c r="Y60" s="50"/>
      <c r="Z60" s="50"/>
      <c r="AA60" s="50"/>
      <c r="AB60" s="50"/>
      <c r="AC60" s="50"/>
      <c r="AD60" s="50"/>
    </row>
    <row r="61" spans="3:30" ht="15.75">
      <c r="C61" s="50"/>
      <c r="D61" s="50"/>
      <c r="E61" s="50"/>
      <c r="F61" s="50"/>
      <c r="G61" s="50"/>
      <c r="H61" s="50"/>
      <c r="S61" s="65">
        <v>7</v>
      </c>
      <c r="T61" s="53">
        <v>11</v>
      </c>
      <c r="U61" s="50"/>
      <c r="V61" s="50"/>
      <c r="W61" s="50"/>
      <c r="X61" s="50"/>
      <c r="Y61" s="50"/>
      <c r="Z61" s="50"/>
      <c r="AA61" s="50"/>
      <c r="AB61" s="50"/>
      <c r="AC61" s="50"/>
      <c r="AD61" s="50"/>
    </row>
    <row r="62" spans="3:30" ht="15.75">
      <c r="C62" s="50"/>
      <c r="D62" s="50"/>
      <c r="E62" s="50"/>
      <c r="F62" s="50"/>
      <c r="G62" s="50"/>
      <c r="H62" s="50"/>
      <c r="S62" s="65">
        <v>8</v>
      </c>
      <c r="T62" s="53">
        <v>10</v>
      </c>
      <c r="U62" s="50"/>
      <c r="V62" s="50"/>
      <c r="W62" s="50"/>
      <c r="X62" s="50"/>
      <c r="Y62" s="50"/>
      <c r="Z62" s="50"/>
      <c r="AA62" s="50"/>
      <c r="AB62" s="50"/>
      <c r="AC62" s="50"/>
      <c r="AD62" s="50"/>
    </row>
    <row r="63" spans="3:30" ht="15.75">
      <c r="C63" s="50"/>
      <c r="D63" s="50"/>
      <c r="E63" s="50"/>
      <c r="F63" s="50"/>
      <c r="G63" s="50"/>
      <c r="H63" s="50"/>
      <c r="S63" s="65">
        <v>9</v>
      </c>
      <c r="T63" s="53">
        <v>9</v>
      </c>
      <c r="U63" s="50"/>
      <c r="V63" s="50"/>
      <c r="W63" s="50"/>
      <c r="X63" s="50"/>
      <c r="Y63" s="50"/>
      <c r="Z63" s="50"/>
      <c r="AA63" s="50"/>
      <c r="AB63" s="50"/>
      <c r="AC63" s="50"/>
      <c r="AD63" s="50"/>
    </row>
    <row r="64" spans="3:30" ht="15.75">
      <c r="C64" s="50"/>
      <c r="D64" s="50"/>
      <c r="E64" s="50"/>
      <c r="F64" s="50"/>
      <c r="G64" s="50"/>
      <c r="H64" s="50"/>
      <c r="S64" s="65">
        <v>10</v>
      </c>
      <c r="T64" s="53">
        <v>8</v>
      </c>
      <c r="U64" s="50"/>
      <c r="V64" s="50"/>
      <c r="W64" s="50"/>
      <c r="X64" s="50"/>
      <c r="Y64" s="50"/>
      <c r="Z64" s="50"/>
      <c r="AA64" s="50"/>
      <c r="AB64" s="50"/>
      <c r="AC64" s="50"/>
      <c r="AD64" s="50"/>
    </row>
    <row r="65" spans="3:30" ht="15.75">
      <c r="C65" s="50"/>
      <c r="D65" s="50"/>
      <c r="E65" s="50"/>
      <c r="F65" s="50"/>
      <c r="G65" s="50"/>
      <c r="H65" s="50"/>
      <c r="S65" s="65">
        <v>11</v>
      </c>
      <c r="T65" s="53">
        <v>7</v>
      </c>
      <c r="U65" s="50"/>
      <c r="V65" s="50"/>
      <c r="W65" s="50"/>
      <c r="X65" s="50"/>
      <c r="Y65" s="50"/>
      <c r="Z65" s="50"/>
      <c r="AA65" s="50"/>
      <c r="AB65" s="50"/>
      <c r="AC65" s="50"/>
      <c r="AD65" s="50"/>
    </row>
    <row r="66" spans="3:30" ht="15.75">
      <c r="C66" s="50"/>
      <c r="D66" s="50"/>
      <c r="E66" s="50"/>
      <c r="F66" s="50"/>
      <c r="G66" s="50"/>
      <c r="H66" s="50"/>
      <c r="S66" s="65">
        <v>12</v>
      </c>
      <c r="T66" s="53">
        <v>6</v>
      </c>
      <c r="U66" s="50"/>
      <c r="V66" s="50"/>
      <c r="W66" s="50"/>
      <c r="X66" s="50"/>
      <c r="Y66" s="50"/>
      <c r="Z66" s="50"/>
      <c r="AA66" s="50"/>
      <c r="AB66" s="50"/>
      <c r="AC66" s="50"/>
      <c r="AD66" s="50"/>
    </row>
    <row r="67" spans="3:30" ht="15.75">
      <c r="C67" s="50"/>
      <c r="D67" s="50"/>
      <c r="E67" s="50"/>
      <c r="F67" s="50"/>
      <c r="G67" s="50"/>
      <c r="H67" s="50"/>
      <c r="S67" s="65">
        <v>13</v>
      </c>
      <c r="T67" s="53">
        <v>5</v>
      </c>
      <c r="U67" s="50"/>
      <c r="V67" s="50"/>
      <c r="W67" s="50"/>
      <c r="X67" s="50"/>
      <c r="Y67" s="50"/>
      <c r="Z67" s="50"/>
      <c r="AA67" s="50"/>
      <c r="AB67" s="50"/>
      <c r="AC67" s="50"/>
      <c r="AD67" s="50"/>
    </row>
    <row r="68" spans="3:30" ht="15.75">
      <c r="C68" s="50"/>
      <c r="D68" s="50"/>
      <c r="E68" s="50"/>
      <c r="F68" s="50"/>
      <c r="G68" s="50"/>
      <c r="H68" s="50"/>
      <c r="S68" s="65">
        <v>14</v>
      </c>
      <c r="T68" s="53">
        <v>4</v>
      </c>
      <c r="U68" s="50"/>
      <c r="V68" s="50"/>
      <c r="W68" s="50"/>
      <c r="X68" s="50"/>
      <c r="Y68" s="50"/>
      <c r="Z68" s="50"/>
      <c r="AA68" s="50"/>
      <c r="AB68" s="50"/>
      <c r="AC68" s="50"/>
      <c r="AD68" s="50"/>
    </row>
    <row r="69" spans="3:30" ht="15.75">
      <c r="C69" s="50"/>
      <c r="D69" s="50"/>
      <c r="E69" s="50"/>
      <c r="F69" s="50"/>
      <c r="G69" s="50"/>
      <c r="H69" s="50"/>
      <c r="S69" s="65">
        <v>15</v>
      </c>
      <c r="T69" s="53">
        <v>3</v>
      </c>
      <c r="U69" s="50"/>
      <c r="V69" s="50"/>
      <c r="W69" s="50"/>
      <c r="X69" s="50"/>
      <c r="Y69" s="50"/>
      <c r="Z69" s="50"/>
      <c r="AA69" s="50"/>
      <c r="AB69" s="50"/>
      <c r="AC69" s="50"/>
      <c r="AD69" s="50"/>
    </row>
    <row r="70" spans="3:30" ht="15.75">
      <c r="C70" s="50"/>
      <c r="D70" s="50"/>
      <c r="E70" s="50"/>
      <c r="F70" s="50"/>
      <c r="G70" s="50"/>
      <c r="H70" s="50"/>
      <c r="S70" s="65">
        <v>16</v>
      </c>
      <c r="T70" s="53">
        <v>2</v>
      </c>
      <c r="U70" s="50"/>
      <c r="V70" s="50"/>
      <c r="W70" s="50"/>
      <c r="X70" s="50"/>
      <c r="Y70" s="50"/>
      <c r="Z70" s="50"/>
      <c r="AA70" s="50"/>
      <c r="AB70" s="50"/>
      <c r="AC70" s="50"/>
      <c r="AD70" s="50"/>
    </row>
    <row r="71" spans="3:30" ht="15.75">
      <c r="C71" s="50"/>
      <c r="D71" s="50"/>
      <c r="E71" s="50"/>
      <c r="F71" s="50"/>
      <c r="G71" s="50"/>
      <c r="H71" s="50"/>
      <c r="S71" s="65">
        <v>17</v>
      </c>
      <c r="T71" s="53">
        <v>1</v>
      </c>
      <c r="U71" s="50"/>
      <c r="V71" s="50"/>
      <c r="W71" s="50"/>
      <c r="X71" s="50"/>
      <c r="Y71" s="50"/>
      <c r="Z71" s="50"/>
      <c r="AA71" s="50"/>
      <c r="AB71" s="50"/>
      <c r="AC71" s="50"/>
      <c r="AD71" s="50"/>
    </row>
  </sheetData>
  <sheetProtection/>
  <mergeCells count="28">
    <mergeCell ref="AC4:AD4"/>
    <mergeCell ref="U5:V5"/>
    <mergeCell ref="Q4:R4"/>
    <mergeCell ref="U4:V4"/>
    <mergeCell ref="W5:X5"/>
    <mergeCell ref="W4:X4"/>
    <mergeCell ref="Q5:R5"/>
    <mergeCell ref="Y4:Z4"/>
    <mergeCell ref="AA4:AB4"/>
    <mergeCell ref="AA5:AB5"/>
    <mergeCell ref="K4:L4"/>
    <mergeCell ref="Y5:Z5"/>
    <mergeCell ref="S4:T4"/>
    <mergeCell ref="S5:T5"/>
    <mergeCell ref="M5:N5"/>
    <mergeCell ref="O4:P4"/>
    <mergeCell ref="O5:P5"/>
    <mergeCell ref="M4:N4"/>
    <mergeCell ref="G5:H5"/>
    <mergeCell ref="A4:A6"/>
    <mergeCell ref="E4:F4"/>
    <mergeCell ref="K5:L5"/>
    <mergeCell ref="C4:D4"/>
    <mergeCell ref="C5:D5"/>
    <mergeCell ref="E5:F5"/>
    <mergeCell ref="I4:J4"/>
    <mergeCell ref="G4:H4"/>
    <mergeCell ref="I5:J5"/>
  </mergeCells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>
    <tabColor theme="0" tint="-0.04997999966144562"/>
  </sheetPr>
  <dimension ref="A1:AF18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" customHeight="1"/>
  <cols>
    <col min="1" max="1" width="3.375" style="894" customWidth="1"/>
    <col min="2" max="2" width="25.75390625" style="894" customWidth="1"/>
    <col min="3" max="3" width="5.625" style="894" customWidth="1"/>
    <col min="4" max="5" width="4.75390625" style="894" customWidth="1"/>
    <col min="6" max="17" width="6.75390625" style="894" customWidth="1"/>
    <col min="18" max="18" width="6.75390625" style="908" customWidth="1"/>
    <col min="19" max="19" width="6.75390625" style="894" customWidth="1"/>
    <col min="20" max="20" width="4.75390625" style="894" customWidth="1"/>
    <col min="21" max="21" width="3.75390625" style="908" customWidth="1"/>
    <col min="22" max="22" width="22.875" style="915" customWidth="1"/>
    <col min="23" max="23" width="21.125" style="911" customWidth="1"/>
    <col min="24" max="24" width="7.00390625" style="908" customWidth="1"/>
    <col min="25" max="25" width="5.875" style="908" customWidth="1"/>
    <col min="26" max="26" width="5.875" style="917" customWidth="1"/>
    <col min="27" max="28" width="10.75390625" style="911" customWidth="1"/>
    <col min="29" max="29" width="10.75390625" style="918" customWidth="1"/>
    <col min="30" max="30" width="7.75390625" style="911" customWidth="1"/>
    <col min="31" max="31" width="8.00390625" style="913" hidden="1" customWidth="1"/>
    <col min="32" max="32" width="4.00390625" style="911" customWidth="1"/>
    <col min="33" max="16384" width="9.125" style="894" customWidth="1"/>
  </cols>
  <sheetData>
    <row r="1" spans="2:30" ht="15" customHeight="1">
      <c r="B1" s="993"/>
      <c r="C1" s="993"/>
      <c r="D1" s="993"/>
      <c r="G1" s="994"/>
      <c r="H1" s="993"/>
      <c r="I1" s="994" t="s">
        <v>952</v>
      </c>
      <c r="J1" s="993"/>
      <c r="K1" s="993"/>
      <c r="L1" s="993"/>
      <c r="M1" s="993"/>
      <c r="N1" s="993"/>
      <c r="O1" s="993"/>
      <c r="P1" s="993"/>
      <c r="Q1" s="993"/>
      <c r="R1" s="995"/>
      <c r="S1" s="993"/>
      <c r="V1" s="996"/>
      <c r="X1" s="997" t="s">
        <v>972</v>
      </c>
      <c r="Z1" s="998"/>
      <c r="AA1" s="918"/>
      <c r="AB1" s="918"/>
      <c r="AD1" s="912" t="s">
        <v>179</v>
      </c>
    </row>
    <row r="2" spans="2:30" ht="15" customHeight="1">
      <c r="B2" s="877" t="s">
        <v>953</v>
      </c>
      <c r="C2" s="993"/>
      <c r="D2" s="993"/>
      <c r="G2" s="994"/>
      <c r="H2" s="993"/>
      <c r="I2" s="994" t="s">
        <v>161</v>
      </c>
      <c r="J2" s="993"/>
      <c r="K2" s="993"/>
      <c r="L2" s="993"/>
      <c r="M2" s="993"/>
      <c r="N2" s="993"/>
      <c r="O2" s="993"/>
      <c r="P2" s="993"/>
      <c r="Q2" s="993"/>
      <c r="R2" s="995"/>
      <c r="S2" s="878" t="s">
        <v>954</v>
      </c>
      <c r="U2" s="914" t="s">
        <v>973</v>
      </c>
      <c r="V2" s="999"/>
      <c r="X2" s="997" t="s">
        <v>974</v>
      </c>
      <c r="Z2" s="1000"/>
      <c r="AA2" s="1001"/>
      <c r="AB2" s="1001"/>
      <c r="AC2" s="1001"/>
      <c r="AD2" s="878" t="s">
        <v>954</v>
      </c>
    </row>
    <row r="3" spans="2:30" ht="15" customHeight="1">
      <c r="B3" s="993"/>
      <c r="C3" s="993"/>
      <c r="D3" s="993"/>
      <c r="G3" s="1002"/>
      <c r="H3" s="993"/>
      <c r="I3" s="1002" t="s">
        <v>955</v>
      </c>
      <c r="J3" s="993"/>
      <c r="K3" s="993"/>
      <c r="L3" s="993"/>
      <c r="M3" s="993"/>
      <c r="N3" s="993"/>
      <c r="O3" s="993"/>
      <c r="P3" s="993"/>
      <c r="Q3" s="993"/>
      <c r="R3" s="995"/>
      <c r="V3" s="999"/>
      <c r="W3" s="1001"/>
      <c r="X3" s="1003" t="s">
        <v>975</v>
      </c>
      <c r="Z3" s="1000"/>
      <c r="AA3" s="1001"/>
      <c r="AC3" s="1001"/>
      <c r="AD3" s="999"/>
    </row>
    <row r="4" spans="18:25" ht="15" customHeight="1">
      <c r="R4" s="894"/>
      <c r="X4" s="916"/>
      <c r="Y4" s="916"/>
    </row>
    <row r="5" spans="1:31" ht="15" customHeight="1">
      <c r="A5" s="879" t="s">
        <v>4</v>
      </c>
      <c r="B5" s="880" t="s">
        <v>474</v>
      </c>
      <c r="C5" s="881"/>
      <c r="D5" s="881" t="s">
        <v>956</v>
      </c>
      <c r="E5" s="881"/>
      <c r="F5" s="882"/>
      <c r="G5" s="883"/>
      <c r="H5" s="884" t="s">
        <v>957</v>
      </c>
      <c r="I5" s="884"/>
      <c r="J5" s="885"/>
      <c r="K5" s="886"/>
      <c r="L5" s="887"/>
      <c r="M5" s="888"/>
      <c r="N5" s="889" t="s">
        <v>958</v>
      </c>
      <c r="O5" s="889"/>
      <c r="P5" s="890"/>
      <c r="Q5" s="891"/>
      <c r="R5" s="892" t="s">
        <v>165</v>
      </c>
      <c r="S5" s="893" t="s">
        <v>166</v>
      </c>
      <c r="U5" s="919" t="s">
        <v>976</v>
      </c>
      <c r="V5" s="920" t="s">
        <v>174</v>
      </c>
      <c r="W5" s="920" t="s">
        <v>487</v>
      </c>
      <c r="X5" s="919" t="s">
        <v>977</v>
      </c>
      <c r="Y5" s="919" t="s">
        <v>978</v>
      </c>
      <c r="Z5" s="1004" t="s">
        <v>979</v>
      </c>
      <c r="AA5" s="921"/>
      <c r="AB5" s="922" t="s">
        <v>980</v>
      </c>
      <c r="AC5" s="923"/>
      <c r="AD5" s="924" t="s">
        <v>12</v>
      </c>
      <c r="AE5" s="925" t="s">
        <v>981</v>
      </c>
    </row>
    <row r="6" spans="1:31" ht="15" customHeight="1">
      <c r="A6" s="895" t="s">
        <v>5</v>
      </c>
      <c r="B6" s="896"/>
      <c r="C6" s="897" t="s">
        <v>488</v>
      </c>
      <c r="D6" s="898" t="s">
        <v>959</v>
      </c>
      <c r="E6" s="887" t="s">
        <v>960</v>
      </c>
      <c r="F6" s="2111">
        <v>30</v>
      </c>
      <c r="G6" s="2112"/>
      <c r="H6" s="2111">
        <v>40</v>
      </c>
      <c r="I6" s="2112"/>
      <c r="J6" s="2111" t="s">
        <v>961</v>
      </c>
      <c r="K6" s="2112"/>
      <c r="L6" s="2113">
        <v>30</v>
      </c>
      <c r="M6" s="2114"/>
      <c r="N6" s="2113">
        <v>40</v>
      </c>
      <c r="O6" s="2114"/>
      <c r="P6" s="2113" t="s">
        <v>961</v>
      </c>
      <c r="Q6" s="2114"/>
      <c r="R6" s="899" t="s">
        <v>962</v>
      </c>
      <c r="S6" s="900" t="s">
        <v>12</v>
      </c>
      <c r="U6" s="926" t="s">
        <v>4</v>
      </c>
      <c r="V6" s="927" t="s">
        <v>982</v>
      </c>
      <c r="W6" s="928"/>
      <c r="X6" s="926" t="s">
        <v>983</v>
      </c>
      <c r="Y6" s="926" t="s">
        <v>984</v>
      </c>
      <c r="Z6" s="1005" t="s">
        <v>4</v>
      </c>
      <c r="AA6" s="928" t="s">
        <v>985</v>
      </c>
      <c r="AB6" s="928" t="s">
        <v>979</v>
      </c>
      <c r="AC6" s="929" t="s">
        <v>986</v>
      </c>
      <c r="AD6" s="928" t="s">
        <v>166</v>
      </c>
      <c r="AE6" s="930"/>
    </row>
    <row r="7" spans="1:32" s="908" customFormat="1" ht="15" customHeight="1">
      <c r="A7" s="901">
        <v>1</v>
      </c>
      <c r="B7" s="1006" t="s">
        <v>518</v>
      </c>
      <c r="C7" s="901">
        <f aca="true" t="shared" si="0" ref="C7:C24">SUM(D7:E7)</f>
        <v>10</v>
      </c>
      <c r="D7" s="902">
        <v>5</v>
      </c>
      <c r="E7" s="902">
        <v>5</v>
      </c>
      <c r="F7" s="1007">
        <v>1</v>
      </c>
      <c r="G7" s="1008"/>
      <c r="H7" s="1008">
        <v>4</v>
      </c>
      <c r="I7" s="1008">
        <v>7</v>
      </c>
      <c r="J7" s="1007">
        <v>1</v>
      </c>
      <c r="K7" s="1007">
        <v>2</v>
      </c>
      <c r="L7" s="1007">
        <v>2</v>
      </c>
      <c r="M7" s="1009">
        <v>4</v>
      </c>
      <c r="N7" s="1010">
        <v>5</v>
      </c>
      <c r="O7" s="1010"/>
      <c r="P7" s="1011">
        <v>1</v>
      </c>
      <c r="Q7" s="1010">
        <v>6</v>
      </c>
      <c r="R7" s="1012">
        <v>11</v>
      </c>
      <c r="S7" s="1013">
        <v>1</v>
      </c>
      <c r="U7" s="931"/>
      <c r="V7" s="932" t="s">
        <v>987</v>
      </c>
      <c r="W7" s="932" t="s">
        <v>988</v>
      </c>
      <c r="X7" s="933"/>
      <c r="Y7" s="933"/>
      <c r="Z7" s="934"/>
      <c r="AA7" s="935"/>
      <c r="AB7" s="935"/>
      <c r="AC7" s="936"/>
      <c r="AD7" s="937"/>
      <c r="AE7" s="938" t="s">
        <v>989</v>
      </c>
      <c r="AF7" s="939"/>
    </row>
    <row r="8" spans="1:32" s="908" customFormat="1" ht="15" customHeight="1">
      <c r="A8" s="901">
        <v>2</v>
      </c>
      <c r="B8" s="1006" t="s">
        <v>495</v>
      </c>
      <c r="C8" s="901">
        <f t="shared" si="0"/>
        <v>9</v>
      </c>
      <c r="D8" s="902">
        <v>4</v>
      </c>
      <c r="E8" s="902">
        <v>5</v>
      </c>
      <c r="F8" s="1008">
        <v>7</v>
      </c>
      <c r="G8" s="1008"/>
      <c r="H8" s="1007">
        <v>1</v>
      </c>
      <c r="I8" s="1007">
        <v>2</v>
      </c>
      <c r="J8" s="1014">
        <v>4</v>
      </c>
      <c r="K8" s="1008"/>
      <c r="L8" s="1009">
        <v>6</v>
      </c>
      <c r="M8" s="1010">
        <v>8</v>
      </c>
      <c r="N8" s="1007">
        <v>1</v>
      </c>
      <c r="O8" s="1010"/>
      <c r="P8" s="1007">
        <v>3</v>
      </c>
      <c r="Q8" s="1010">
        <v>8</v>
      </c>
      <c r="R8" s="1012">
        <v>17</v>
      </c>
      <c r="S8" s="1013">
        <v>2</v>
      </c>
      <c r="U8" s="901">
        <v>1</v>
      </c>
      <c r="V8" s="940" t="s">
        <v>990</v>
      </c>
      <c r="W8" s="941" t="s">
        <v>131</v>
      </c>
      <c r="X8" s="942">
        <v>1998</v>
      </c>
      <c r="Y8" s="942">
        <v>25</v>
      </c>
      <c r="Z8" s="905">
        <v>3</v>
      </c>
      <c r="AA8" s="943">
        <v>0.007604166666666666</v>
      </c>
      <c r="AB8" s="943">
        <v>0.00104166666666667</v>
      </c>
      <c r="AC8" s="944">
        <f aca="true" t="shared" si="1" ref="AC8:AC27">AA8-AB8</f>
        <v>0.006562499999999996</v>
      </c>
      <c r="AD8" s="945" t="s">
        <v>179</v>
      </c>
      <c r="AE8" s="938" t="s">
        <v>989</v>
      </c>
      <c r="AF8" s="946" t="s">
        <v>991</v>
      </c>
    </row>
    <row r="9" spans="1:32" s="908" customFormat="1" ht="15" customHeight="1">
      <c r="A9" s="901">
        <v>3</v>
      </c>
      <c r="B9" s="1006" t="s">
        <v>131</v>
      </c>
      <c r="C9" s="901">
        <f t="shared" si="0"/>
        <v>9</v>
      </c>
      <c r="D9" s="902">
        <v>4</v>
      </c>
      <c r="E9" s="902">
        <v>5</v>
      </c>
      <c r="F9" s="1008">
        <v>10</v>
      </c>
      <c r="G9" s="1008"/>
      <c r="H9" s="1007">
        <v>3</v>
      </c>
      <c r="I9" s="1014">
        <v>9</v>
      </c>
      <c r="J9" s="1007">
        <v>3</v>
      </c>
      <c r="K9" s="1008"/>
      <c r="L9" s="1007">
        <v>1</v>
      </c>
      <c r="M9" s="1009">
        <v>7</v>
      </c>
      <c r="N9" s="1010">
        <v>8</v>
      </c>
      <c r="O9" s="1010"/>
      <c r="P9" s="1009">
        <v>4</v>
      </c>
      <c r="Q9" s="1010">
        <v>12</v>
      </c>
      <c r="R9" s="1012">
        <v>27</v>
      </c>
      <c r="S9" s="1013">
        <v>3</v>
      </c>
      <c r="U9" s="901">
        <v>2</v>
      </c>
      <c r="V9" s="947" t="s">
        <v>992</v>
      </c>
      <c r="W9" s="952" t="s">
        <v>518</v>
      </c>
      <c r="X9" s="942">
        <v>2000</v>
      </c>
      <c r="Y9" s="942">
        <v>23</v>
      </c>
      <c r="Z9" s="905">
        <v>6</v>
      </c>
      <c r="AA9" s="943">
        <v>0.008958333333333334</v>
      </c>
      <c r="AB9" s="943">
        <v>0.00208333333333333</v>
      </c>
      <c r="AC9" s="944">
        <f t="shared" si="1"/>
        <v>0.006875000000000004</v>
      </c>
      <c r="AD9" s="945" t="s">
        <v>172</v>
      </c>
      <c r="AE9" s="938" t="s">
        <v>989</v>
      </c>
      <c r="AF9" s="946" t="s">
        <v>991</v>
      </c>
    </row>
    <row r="10" spans="1:32" s="908" customFormat="1" ht="15" customHeight="1">
      <c r="A10" s="901">
        <v>4</v>
      </c>
      <c r="B10" s="1006" t="s">
        <v>15</v>
      </c>
      <c r="C10" s="901">
        <f t="shared" si="0"/>
        <v>7</v>
      </c>
      <c r="D10" s="902">
        <v>4</v>
      </c>
      <c r="E10" s="902">
        <v>3</v>
      </c>
      <c r="F10" s="1014">
        <v>5</v>
      </c>
      <c r="G10" s="1008">
        <v>9</v>
      </c>
      <c r="H10" s="1014">
        <v>8</v>
      </c>
      <c r="I10" s="1008"/>
      <c r="J10" s="1014">
        <v>5</v>
      </c>
      <c r="K10" s="1008"/>
      <c r="L10" s="1010"/>
      <c r="M10" s="1010"/>
      <c r="N10" s="1009">
        <v>7</v>
      </c>
      <c r="O10" s="1010"/>
      <c r="P10" s="1009">
        <v>5</v>
      </c>
      <c r="Q10" s="1009">
        <v>7</v>
      </c>
      <c r="R10" s="1012">
        <v>37</v>
      </c>
      <c r="S10" s="1015">
        <v>4</v>
      </c>
      <c r="U10" s="901">
        <v>3</v>
      </c>
      <c r="V10" s="947" t="s">
        <v>993</v>
      </c>
      <c r="W10" s="952" t="s">
        <v>115</v>
      </c>
      <c r="X10" s="942">
        <v>1989</v>
      </c>
      <c r="Y10" s="942">
        <v>34</v>
      </c>
      <c r="Z10" s="905">
        <v>2</v>
      </c>
      <c r="AA10" s="943">
        <v>0.0076157407407407415</v>
      </c>
      <c r="AB10" s="943">
        <v>0.0006944444444444445</v>
      </c>
      <c r="AC10" s="944">
        <f t="shared" si="1"/>
        <v>0.006921296296296297</v>
      </c>
      <c r="AD10" s="945" t="s">
        <v>188</v>
      </c>
      <c r="AE10" s="938" t="s">
        <v>989</v>
      </c>
      <c r="AF10" s="946" t="s">
        <v>991</v>
      </c>
    </row>
    <row r="11" spans="1:32" s="908" customFormat="1" ht="15" customHeight="1">
      <c r="A11" s="901">
        <v>5</v>
      </c>
      <c r="B11" s="1006" t="s">
        <v>108</v>
      </c>
      <c r="C11" s="901">
        <f t="shared" si="0"/>
        <v>8</v>
      </c>
      <c r="D11" s="902">
        <v>5</v>
      </c>
      <c r="E11" s="902">
        <v>3</v>
      </c>
      <c r="F11" s="1008">
        <v>8</v>
      </c>
      <c r="G11" s="1008">
        <v>11</v>
      </c>
      <c r="H11" s="1014">
        <v>5</v>
      </c>
      <c r="I11" s="1014">
        <v>6</v>
      </c>
      <c r="J11" s="1014">
        <v>7</v>
      </c>
      <c r="K11" s="1008"/>
      <c r="L11" s="1009">
        <v>11</v>
      </c>
      <c r="M11" s="1010"/>
      <c r="N11" s="1010"/>
      <c r="O11" s="1010"/>
      <c r="P11" s="1007">
        <v>2</v>
      </c>
      <c r="Q11" s="1009">
        <v>13</v>
      </c>
      <c r="R11" s="1012">
        <v>44</v>
      </c>
      <c r="S11" s="1015">
        <v>5</v>
      </c>
      <c r="U11" s="901">
        <v>4</v>
      </c>
      <c r="V11" s="950" t="s">
        <v>994</v>
      </c>
      <c r="W11" s="952" t="s">
        <v>518</v>
      </c>
      <c r="X11" s="942">
        <v>1991</v>
      </c>
      <c r="Y11" s="942">
        <v>32</v>
      </c>
      <c r="Z11" s="905">
        <v>11</v>
      </c>
      <c r="AA11" s="943">
        <v>0.01076388888888889</v>
      </c>
      <c r="AB11" s="943">
        <v>0.00381944444444444</v>
      </c>
      <c r="AC11" s="944">
        <f t="shared" si="1"/>
        <v>0.006944444444444451</v>
      </c>
      <c r="AD11" s="948" t="s">
        <v>192</v>
      </c>
      <c r="AE11" s="938" t="s">
        <v>989</v>
      </c>
      <c r="AF11" s="946"/>
    </row>
    <row r="12" spans="1:32" s="908" customFormat="1" ht="15" customHeight="1">
      <c r="A12" s="901">
        <v>6</v>
      </c>
      <c r="B12" s="1006" t="s">
        <v>963</v>
      </c>
      <c r="C12" s="901">
        <f t="shared" si="0"/>
        <v>9</v>
      </c>
      <c r="D12" s="902">
        <v>5</v>
      </c>
      <c r="E12" s="902">
        <v>4</v>
      </c>
      <c r="F12" s="1008">
        <v>17</v>
      </c>
      <c r="G12" s="1008"/>
      <c r="H12" s="1014">
        <v>11</v>
      </c>
      <c r="I12" s="1014">
        <v>15</v>
      </c>
      <c r="J12" s="1014">
        <v>11</v>
      </c>
      <c r="K12" s="1016">
        <v>15</v>
      </c>
      <c r="L12" s="1009">
        <v>10</v>
      </c>
      <c r="M12" s="1010"/>
      <c r="N12" s="1007">
        <v>3</v>
      </c>
      <c r="O12" s="1009">
        <v>4</v>
      </c>
      <c r="P12" s="1010">
        <v>14</v>
      </c>
      <c r="Q12" s="1010"/>
      <c r="R12" s="1012">
        <v>54</v>
      </c>
      <c r="S12" s="1015">
        <v>6</v>
      </c>
      <c r="U12" s="901">
        <v>5</v>
      </c>
      <c r="V12" s="951" t="s">
        <v>995</v>
      </c>
      <c r="W12" s="952" t="s">
        <v>140</v>
      </c>
      <c r="X12" s="942">
        <v>1995</v>
      </c>
      <c r="Y12" s="942">
        <v>28</v>
      </c>
      <c r="Z12" s="905">
        <v>7</v>
      </c>
      <c r="AA12" s="943">
        <v>0.009710648148148147</v>
      </c>
      <c r="AB12" s="943">
        <v>0.00243055555555555</v>
      </c>
      <c r="AC12" s="944">
        <f t="shared" si="1"/>
        <v>0.007280092592592597</v>
      </c>
      <c r="AD12" s="948" t="s">
        <v>197</v>
      </c>
      <c r="AE12" s="938" t="s">
        <v>989</v>
      </c>
      <c r="AF12" s="946"/>
    </row>
    <row r="13" spans="1:32" s="908" customFormat="1" ht="15" customHeight="1">
      <c r="A13" s="901">
        <v>7</v>
      </c>
      <c r="B13" s="1006" t="s">
        <v>115</v>
      </c>
      <c r="C13" s="901">
        <f t="shared" si="0"/>
        <v>8</v>
      </c>
      <c r="D13" s="902">
        <v>5</v>
      </c>
      <c r="E13" s="902">
        <v>3</v>
      </c>
      <c r="F13" s="1014">
        <v>15</v>
      </c>
      <c r="G13" s="1008">
        <v>18</v>
      </c>
      <c r="H13" s="1008">
        <v>18</v>
      </c>
      <c r="I13" s="1008"/>
      <c r="J13" s="1014">
        <v>6</v>
      </c>
      <c r="K13" s="1014">
        <v>8</v>
      </c>
      <c r="L13" s="1007">
        <v>3</v>
      </c>
      <c r="M13" s="1010"/>
      <c r="N13" s="1009">
        <v>10</v>
      </c>
      <c r="O13" s="1010"/>
      <c r="P13" s="1009">
        <v>16</v>
      </c>
      <c r="Q13" s="1010"/>
      <c r="R13" s="1012">
        <v>58</v>
      </c>
      <c r="S13" s="1015">
        <v>7</v>
      </c>
      <c r="U13" s="901">
        <v>6</v>
      </c>
      <c r="V13" s="951" t="s">
        <v>996</v>
      </c>
      <c r="W13" s="952" t="s">
        <v>495</v>
      </c>
      <c r="X13" s="942">
        <v>1996</v>
      </c>
      <c r="Y13" s="953">
        <v>27</v>
      </c>
      <c r="Z13" s="905">
        <v>4</v>
      </c>
      <c r="AA13" s="943">
        <v>0.009097222222222222</v>
      </c>
      <c r="AB13" s="943">
        <v>0.00138888888888889</v>
      </c>
      <c r="AC13" s="944">
        <f t="shared" si="1"/>
        <v>0.007708333333333332</v>
      </c>
      <c r="AD13" s="948" t="s">
        <v>202</v>
      </c>
      <c r="AE13" s="938" t="s">
        <v>989</v>
      </c>
      <c r="AF13" s="949"/>
    </row>
    <row r="14" spans="1:32" s="908" customFormat="1" ht="15" customHeight="1">
      <c r="A14" s="901">
        <v>8</v>
      </c>
      <c r="B14" s="1006" t="s">
        <v>109</v>
      </c>
      <c r="C14" s="901">
        <f t="shared" si="0"/>
        <v>6</v>
      </c>
      <c r="D14" s="902">
        <v>3</v>
      </c>
      <c r="E14" s="902">
        <v>3</v>
      </c>
      <c r="F14" s="1007">
        <v>2</v>
      </c>
      <c r="G14" s="1008"/>
      <c r="H14" s="1014">
        <v>17</v>
      </c>
      <c r="I14" s="1008"/>
      <c r="J14" s="1014">
        <v>9</v>
      </c>
      <c r="K14" s="1008"/>
      <c r="L14" s="1009">
        <v>13</v>
      </c>
      <c r="M14" s="1010"/>
      <c r="N14" s="1007">
        <v>2</v>
      </c>
      <c r="O14" s="1010"/>
      <c r="P14" s="1009">
        <v>19</v>
      </c>
      <c r="Q14" s="1010"/>
      <c r="R14" s="1012">
        <v>62</v>
      </c>
      <c r="S14" s="1015">
        <v>8</v>
      </c>
      <c r="U14" s="901">
        <v>7</v>
      </c>
      <c r="V14" s="951" t="s">
        <v>997</v>
      </c>
      <c r="W14" s="952" t="s">
        <v>131</v>
      </c>
      <c r="X14" s="942">
        <v>1991</v>
      </c>
      <c r="Y14" s="942">
        <v>32</v>
      </c>
      <c r="Z14" s="905">
        <v>13</v>
      </c>
      <c r="AA14" s="943">
        <v>0.012534722222222223</v>
      </c>
      <c r="AB14" s="943">
        <v>0.00451388888888889</v>
      </c>
      <c r="AC14" s="944">
        <f t="shared" si="1"/>
        <v>0.008020833333333333</v>
      </c>
      <c r="AD14" s="948" t="s">
        <v>205</v>
      </c>
      <c r="AE14" s="938" t="s">
        <v>989</v>
      </c>
      <c r="AF14" s="946"/>
    </row>
    <row r="15" spans="1:32" s="908" customFormat="1" ht="15" customHeight="1">
      <c r="A15" s="901">
        <v>9</v>
      </c>
      <c r="B15" s="1006" t="s">
        <v>145</v>
      </c>
      <c r="C15" s="901">
        <f t="shared" si="0"/>
        <v>8</v>
      </c>
      <c r="D15" s="902">
        <v>4</v>
      </c>
      <c r="E15" s="902">
        <v>4</v>
      </c>
      <c r="F15" s="1014">
        <v>6</v>
      </c>
      <c r="G15" s="1008">
        <v>23</v>
      </c>
      <c r="H15" s="1014">
        <v>12</v>
      </c>
      <c r="I15" s="1008"/>
      <c r="J15" s="1014">
        <v>14</v>
      </c>
      <c r="K15" s="1008"/>
      <c r="L15" s="1009">
        <v>9</v>
      </c>
      <c r="M15" s="1009">
        <v>17</v>
      </c>
      <c r="N15" s="1010">
        <v>18</v>
      </c>
      <c r="O15" s="1010"/>
      <c r="P15" s="1009">
        <v>9</v>
      </c>
      <c r="Q15" s="1010"/>
      <c r="R15" s="1012">
        <v>67</v>
      </c>
      <c r="S15" s="1015">
        <v>9</v>
      </c>
      <c r="U15" s="901">
        <v>8</v>
      </c>
      <c r="V15" s="951" t="s">
        <v>998</v>
      </c>
      <c r="W15" s="952" t="s">
        <v>495</v>
      </c>
      <c r="X15" s="901">
        <v>1988</v>
      </c>
      <c r="Y15" s="942">
        <v>35</v>
      </c>
      <c r="Z15" s="905">
        <v>1</v>
      </c>
      <c r="AA15" s="943">
        <v>0.00837962962962963</v>
      </c>
      <c r="AB15" s="943">
        <v>0.00034722222222222224</v>
      </c>
      <c r="AC15" s="944">
        <f t="shared" si="1"/>
        <v>0.008032407407407407</v>
      </c>
      <c r="AD15" s="948" t="s">
        <v>210</v>
      </c>
      <c r="AE15" s="938" t="s">
        <v>989</v>
      </c>
      <c r="AF15" s="946"/>
    </row>
    <row r="16" spans="1:32" s="908" customFormat="1" ht="15" customHeight="1">
      <c r="A16" s="901">
        <v>10</v>
      </c>
      <c r="B16" s="1006" t="s">
        <v>140</v>
      </c>
      <c r="C16" s="901">
        <f t="shared" si="0"/>
        <v>7</v>
      </c>
      <c r="D16" s="902">
        <v>3</v>
      </c>
      <c r="E16" s="902">
        <v>4</v>
      </c>
      <c r="F16" s="1014">
        <v>4</v>
      </c>
      <c r="G16" s="1008"/>
      <c r="H16" s="1014">
        <v>16</v>
      </c>
      <c r="I16" s="1014">
        <v>22</v>
      </c>
      <c r="J16" s="1008"/>
      <c r="K16" s="1008"/>
      <c r="L16" s="1009">
        <v>5</v>
      </c>
      <c r="M16" s="1009">
        <v>14</v>
      </c>
      <c r="N16" s="1010"/>
      <c r="O16" s="1010"/>
      <c r="P16" s="1009">
        <v>10</v>
      </c>
      <c r="Q16" s="1010">
        <v>21</v>
      </c>
      <c r="R16" s="1012">
        <v>71</v>
      </c>
      <c r="S16" s="1015">
        <v>10</v>
      </c>
      <c r="U16" s="901">
        <v>9</v>
      </c>
      <c r="V16" s="951" t="s">
        <v>999</v>
      </c>
      <c r="W16" s="952" t="s">
        <v>145</v>
      </c>
      <c r="X16" s="942">
        <v>1988</v>
      </c>
      <c r="Y16" s="942">
        <v>35</v>
      </c>
      <c r="Z16" s="905">
        <v>19</v>
      </c>
      <c r="AA16" s="943">
        <v>0.01494212962962963</v>
      </c>
      <c r="AB16" s="943">
        <v>0.00659722222222222</v>
      </c>
      <c r="AC16" s="944">
        <f t="shared" si="1"/>
        <v>0.00834490740740741</v>
      </c>
      <c r="AD16" s="948" t="s">
        <v>214</v>
      </c>
      <c r="AE16" s="938" t="s">
        <v>989</v>
      </c>
      <c r="AF16" s="946"/>
    </row>
    <row r="17" spans="1:32" s="908" customFormat="1" ht="15" customHeight="1">
      <c r="A17" s="901">
        <v>11</v>
      </c>
      <c r="B17" s="1006" t="s">
        <v>18</v>
      </c>
      <c r="C17" s="901">
        <f t="shared" si="0"/>
        <v>9</v>
      </c>
      <c r="D17" s="902">
        <v>5</v>
      </c>
      <c r="E17" s="902">
        <v>4</v>
      </c>
      <c r="F17" s="1014">
        <v>12</v>
      </c>
      <c r="G17" s="1008">
        <v>22</v>
      </c>
      <c r="H17" s="1014">
        <v>13</v>
      </c>
      <c r="I17" s="1008">
        <v>26</v>
      </c>
      <c r="J17" s="1014">
        <v>13</v>
      </c>
      <c r="K17" s="1008"/>
      <c r="L17" s="1009">
        <v>18</v>
      </c>
      <c r="M17" s="1010"/>
      <c r="N17" s="1009">
        <v>11</v>
      </c>
      <c r="O17" s="1009">
        <v>12</v>
      </c>
      <c r="P17" s="1010">
        <v>22</v>
      </c>
      <c r="Q17" s="1010"/>
      <c r="R17" s="1012">
        <v>79</v>
      </c>
      <c r="S17" s="1015">
        <v>11</v>
      </c>
      <c r="U17" s="901">
        <v>10</v>
      </c>
      <c r="V17" s="950" t="s">
        <v>1000</v>
      </c>
      <c r="W17" s="952" t="s">
        <v>963</v>
      </c>
      <c r="X17" s="942">
        <v>1988</v>
      </c>
      <c r="Y17" s="942">
        <v>35</v>
      </c>
      <c r="Z17" s="905">
        <v>5</v>
      </c>
      <c r="AA17" s="943">
        <v>0.010601851851851854</v>
      </c>
      <c r="AB17" s="943">
        <v>0.00173611111111111</v>
      </c>
      <c r="AC17" s="944">
        <f t="shared" si="1"/>
        <v>0.008865740740740743</v>
      </c>
      <c r="AD17" s="948" t="s">
        <v>219</v>
      </c>
      <c r="AE17" s="938" t="s">
        <v>989</v>
      </c>
      <c r="AF17" s="949"/>
    </row>
    <row r="18" spans="1:32" s="908" customFormat="1" ht="15" customHeight="1">
      <c r="A18" s="901">
        <v>12</v>
      </c>
      <c r="B18" s="1017" t="s">
        <v>964</v>
      </c>
      <c r="C18" s="901">
        <f t="shared" si="0"/>
        <v>12</v>
      </c>
      <c r="D18" s="902">
        <v>6</v>
      </c>
      <c r="E18" s="902">
        <v>6</v>
      </c>
      <c r="F18" s="1014">
        <v>19</v>
      </c>
      <c r="G18" s="1008">
        <v>24</v>
      </c>
      <c r="H18" s="1014">
        <v>10</v>
      </c>
      <c r="I18" s="1008">
        <v>20</v>
      </c>
      <c r="J18" s="1014">
        <v>16</v>
      </c>
      <c r="K18" s="1008">
        <v>21</v>
      </c>
      <c r="L18" s="1009">
        <v>12</v>
      </c>
      <c r="M18" s="1010">
        <v>19</v>
      </c>
      <c r="N18" s="1009">
        <v>9</v>
      </c>
      <c r="O18" s="1009">
        <v>16</v>
      </c>
      <c r="P18" s="1010">
        <v>17</v>
      </c>
      <c r="Q18" s="1010">
        <v>23</v>
      </c>
      <c r="R18" s="1012">
        <v>82</v>
      </c>
      <c r="S18" s="1015">
        <v>12</v>
      </c>
      <c r="U18" s="901">
        <v>11</v>
      </c>
      <c r="V18" s="950" t="s">
        <v>994</v>
      </c>
      <c r="W18" s="952" t="s">
        <v>108</v>
      </c>
      <c r="X18" s="942">
        <v>1993</v>
      </c>
      <c r="Y18" s="942">
        <v>30</v>
      </c>
      <c r="Z18" s="905">
        <v>9</v>
      </c>
      <c r="AA18" s="954">
        <v>0.012106481481481482</v>
      </c>
      <c r="AB18" s="943">
        <v>0.003125</v>
      </c>
      <c r="AC18" s="944">
        <f t="shared" si="1"/>
        <v>0.008981481481481483</v>
      </c>
      <c r="AD18" s="948" t="s">
        <v>225</v>
      </c>
      <c r="AE18" s="938" t="s">
        <v>989</v>
      </c>
      <c r="AF18" s="946"/>
    </row>
    <row r="19" spans="1:32" s="908" customFormat="1" ht="15" customHeight="1">
      <c r="A19" s="901">
        <v>13</v>
      </c>
      <c r="B19" s="1018" t="s">
        <v>590</v>
      </c>
      <c r="C19" s="901">
        <f t="shared" si="0"/>
        <v>8</v>
      </c>
      <c r="D19" s="902">
        <v>3</v>
      </c>
      <c r="E19" s="902">
        <v>5</v>
      </c>
      <c r="F19" s="1014">
        <v>16</v>
      </c>
      <c r="G19" s="1008"/>
      <c r="H19" s="1014">
        <v>19</v>
      </c>
      <c r="I19" s="1008"/>
      <c r="J19" s="1014">
        <v>20</v>
      </c>
      <c r="K19" s="1008"/>
      <c r="L19" s="1010">
        <v>16</v>
      </c>
      <c r="M19" s="1010"/>
      <c r="N19" s="1009">
        <v>6</v>
      </c>
      <c r="O19" s="1009">
        <v>14</v>
      </c>
      <c r="P19" s="1009">
        <v>11</v>
      </c>
      <c r="Q19" s="1010">
        <v>24</v>
      </c>
      <c r="R19" s="1012">
        <v>86</v>
      </c>
      <c r="S19" s="1015">
        <v>13</v>
      </c>
      <c r="U19" s="901">
        <v>12</v>
      </c>
      <c r="V19" s="951" t="s">
        <v>1001</v>
      </c>
      <c r="W19" s="1019" t="s">
        <v>964</v>
      </c>
      <c r="X19" s="942">
        <v>1993</v>
      </c>
      <c r="Y19" s="942">
        <v>30</v>
      </c>
      <c r="Z19" s="905">
        <v>14</v>
      </c>
      <c r="AA19" s="943">
        <v>0.014722222222222222</v>
      </c>
      <c r="AB19" s="943">
        <v>0.00486111111111111</v>
      </c>
      <c r="AC19" s="944">
        <f t="shared" si="1"/>
        <v>0.009861111111111112</v>
      </c>
      <c r="AD19" s="948" t="s">
        <v>229</v>
      </c>
      <c r="AE19" s="938" t="s">
        <v>989</v>
      </c>
      <c r="AF19" s="946"/>
    </row>
    <row r="20" spans="1:32" s="908" customFormat="1" ht="15" customHeight="1">
      <c r="A20" s="901">
        <v>14</v>
      </c>
      <c r="B20" s="1006" t="s">
        <v>544</v>
      </c>
      <c r="C20" s="901">
        <f t="shared" si="0"/>
        <v>9</v>
      </c>
      <c r="D20" s="902">
        <v>5</v>
      </c>
      <c r="E20" s="902">
        <v>4</v>
      </c>
      <c r="F20" s="1014">
        <v>14</v>
      </c>
      <c r="G20" s="1008">
        <v>20</v>
      </c>
      <c r="H20" s="1008">
        <v>21</v>
      </c>
      <c r="I20" s="1008"/>
      <c r="J20" s="1014">
        <v>18</v>
      </c>
      <c r="K20" s="1014">
        <v>19</v>
      </c>
      <c r="L20" s="1009">
        <v>20</v>
      </c>
      <c r="M20" s="1010"/>
      <c r="N20" s="1009">
        <v>15</v>
      </c>
      <c r="O20" s="1010"/>
      <c r="P20" s="1009">
        <v>15</v>
      </c>
      <c r="Q20" s="1009">
        <v>20</v>
      </c>
      <c r="R20" s="1012">
        <v>101</v>
      </c>
      <c r="S20" s="1015">
        <v>14</v>
      </c>
      <c r="U20" s="901">
        <v>13</v>
      </c>
      <c r="V20" s="951" t="s">
        <v>1002</v>
      </c>
      <c r="W20" s="952" t="s">
        <v>109</v>
      </c>
      <c r="X20" s="942">
        <v>1990</v>
      </c>
      <c r="Y20" s="953">
        <v>33</v>
      </c>
      <c r="Z20" s="905">
        <v>8</v>
      </c>
      <c r="AA20" s="943">
        <v>0.01289351851851852</v>
      </c>
      <c r="AB20" s="943">
        <v>0.00277777777777778</v>
      </c>
      <c r="AC20" s="944">
        <f t="shared" si="1"/>
        <v>0.01011574074074074</v>
      </c>
      <c r="AD20" s="948" t="s">
        <v>234</v>
      </c>
      <c r="AE20" s="938" t="s">
        <v>989</v>
      </c>
      <c r="AF20" s="946"/>
    </row>
    <row r="21" spans="1:32" s="908" customFormat="1" ht="15" customHeight="1">
      <c r="A21" s="901">
        <v>15</v>
      </c>
      <c r="B21" s="1006" t="s">
        <v>965</v>
      </c>
      <c r="C21" s="901">
        <f t="shared" si="0"/>
        <v>4</v>
      </c>
      <c r="D21" s="902">
        <v>3</v>
      </c>
      <c r="E21" s="902">
        <v>1</v>
      </c>
      <c r="F21" s="1007">
        <v>3</v>
      </c>
      <c r="G21" s="1008"/>
      <c r="H21" s="1014">
        <v>23</v>
      </c>
      <c r="I21" s="1008"/>
      <c r="J21" s="1014">
        <v>10</v>
      </c>
      <c r="K21" s="1008"/>
      <c r="L21" s="1020"/>
      <c r="M21" s="1020"/>
      <c r="N21" s="1020"/>
      <c r="O21" s="1021">
        <v>50</v>
      </c>
      <c r="P21" s="1009">
        <v>18</v>
      </c>
      <c r="Q21" s="1021">
        <v>50</v>
      </c>
      <c r="R21" s="1022">
        <f>SUM(F21:G21,J21:Q21)</f>
        <v>131</v>
      </c>
      <c r="S21" s="1015">
        <v>15</v>
      </c>
      <c r="U21" s="901">
        <v>14</v>
      </c>
      <c r="V21" s="950" t="s">
        <v>1003</v>
      </c>
      <c r="W21" s="952" t="s">
        <v>140</v>
      </c>
      <c r="X21" s="942">
        <v>1999</v>
      </c>
      <c r="Y21" s="942">
        <v>24</v>
      </c>
      <c r="Z21" s="905">
        <v>10</v>
      </c>
      <c r="AA21" s="943">
        <v>0.014050925925925927</v>
      </c>
      <c r="AB21" s="943">
        <v>0.00347222222222222</v>
      </c>
      <c r="AC21" s="944">
        <f t="shared" si="1"/>
        <v>0.010578703703703706</v>
      </c>
      <c r="AD21" s="948" t="s">
        <v>237</v>
      </c>
      <c r="AE21" s="938" t="s">
        <v>989</v>
      </c>
      <c r="AF21" s="946"/>
    </row>
    <row r="22" spans="1:32" s="908" customFormat="1" ht="15" customHeight="1">
      <c r="A22" s="901">
        <v>16</v>
      </c>
      <c r="B22" s="1006" t="s">
        <v>135</v>
      </c>
      <c r="C22" s="901">
        <f t="shared" si="0"/>
        <v>5</v>
      </c>
      <c r="D22" s="902">
        <v>4</v>
      </c>
      <c r="E22" s="902">
        <v>1</v>
      </c>
      <c r="F22" s="1014">
        <v>13</v>
      </c>
      <c r="G22" s="1014">
        <v>21</v>
      </c>
      <c r="H22" s="1008">
        <v>25</v>
      </c>
      <c r="I22" s="1008"/>
      <c r="J22" s="1014">
        <v>12</v>
      </c>
      <c r="K22" s="1008"/>
      <c r="L22" s="1009">
        <v>15</v>
      </c>
      <c r="M22" s="1020"/>
      <c r="N22" s="1020"/>
      <c r="O22" s="1020"/>
      <c r="P22" s="1021">
        <v>50</v>
      </c>
      <c r="Q22" s="1021">
        <v>50</v>
      </c>
      <c r="R22" s="1022">
        <f>SUM(F22:G22,J22:Q22)</f>
        <v>161</v>
      </c>
      <c r="S22" s="1015">
        <v>16</v>
      </c>
      <c r="U22" s="901">
        <v>15</v>
      </c>
      <c r="V22" s="955" t="s">
        <v>1004</v>
      </c>
      <c r="W22" s="952" t="s">
        <v>135</v>
      </c>
      <c r="X22" s="942">
        <v>1989</v>
      </c>
      <c r="Y22" s="953">
        <v>34</v>
      </c>
      <c r="Z22" s="905">
        <v>16</v>
      </c>
      <c r="AA22" s="943">
        <v>0.017499999999999998</v>
      </c>
      <c r="AB22" s="943">
        <v>0.00555555555555555</v>
      </c>
      <c r="AC22" s="944">
        <f t="shared" si="1"/>
        <v>0.011944444444444448</v>
      </c>
      <c r="AD22" s="948" t="s">
        <v>241</v>
      </c>
      <c r="AE22" s="938" t="s">
        <v>989</v>
      </c>
      <c r="AF22" s="949"/>
    </row>
    <row r="23" spans="1:32" s="908" customFormat="1" ht="15" customHeight="1">
      <c r="A23" s="901">
        <v>17</v>
      </c>
      <c r="B23" s="1006" t="s">
        <v>124</v>
      </c>
      <c r="C23" s="901">
        <f t="shared" si="0"/>
        <v>4</v>
      </c>
      <c r="D23" s="902">
        <v>2</v>
      </c>
      <c r="E23" s="902">
        <v>2</v>
      </c>
      <c r="F23" s="1016"/>
      <c r="G23" s="1016"/>
      <c r="H23" s="1014">
        <v>14</v>
      </c>
      <c r="I23" s="1016"/>
      <c r="J23" s="1014">
        <v>17</v>
      </c>
      <c r="K23" s="1021">
        <v>50</v>
      </c>
      <c r="L23" s="1020"/>
      <c r="M23" s="1020"/>
      <c r="N23" s="1009">
        <v>13</v>
      </c>
      <c r="O23" s="1009">
        <v>19</v>
      </c>
      <c r="P23" s="1021">
        <v>50</v>
      </c>
      <c r="Q23" s="1020"/>
      <c r="R23" s="1022">
        <f>SUM(F23:Q23)</f>
        <v>163</v>
      </c>
      <c r="S23" s="1015">
        <v>17</v>
      </c>
      <c r="U23" s="901">
        <v>16</v>
      </c>
      <c r="V23" s="955" t="s">
        <v>1005</v>
      </c>
      <c r="W23" s="1023" t="s">
        <v>590</v>
      </c>
      <c r="X23" s="953">
        <v>1997</v>
      </c>
      <c r="Y23" s="953">
        <v>26</v>
      </c>
      <c r="Z23" s="956">
        <v>32</v>
      </c>
      <c r="AA23" s="954">
        <v>0.02390046296296296</v>
      </c>
      <c r="AB23" s="943">
        <v>0.0111111111111111</v>
      </c>
      <c r="AC23" s="944">
        <f t="shared" si="1"/>
        <v>0.01278935185185186</v>
      </c>
      <c r="AD23" s="948" t="s">
        <v>245</v>
      </c>
      <c r="AE23" s="938" t="s">
        <v>989</v>
      </c>
      <c r="AF23" s="946"/>
    </row>
    <row r="24" spans="1:32" s="908" customFormat="1" ht="15" customHeight="1">
      <c r="A24" s="901">
        <v>18</v>
      </c>
      <c r="B24" s="1017" t="s">
        <v>966</v>
      </c>
      <c r="C24" s="901">
        <f t="shared" si="0"/>
        <v>4</v>
      </c>
      <c r="D24" s="902">
        <v>2</v>
      </c>
      <c r="E24" s="902">
        <v>2</v>
      </c>
      <c r="F24" s="1016"/>
      <c r="G24" s="1016"/>
      <c r="H24" s="1014">
        <v>24</v>
      </c>
      <c r="I24" s="1016"/>
      <c r="J24" s="1014">
        <v>22</v>
      </c>
      <c r="K24" s="1021">
        <v>50</v>
      </c>
      <c r="L24" s="1020"/>
      <c r="M24" s="1020"/>
      <c r="N24" s="1009">
        <v>17</v>
      </c>
      <c r="O24" s="1020"/>
      <c r="P24" s="1009">
        <v>25</v>
      </c>
      <c r="Q24" s="1021">
        <v>50</v>
      </c>
      <c r="R24" s="1022">
        <f>SUM(F24:Q24)</f>
        <v>188</v>
      </c>
      <c r="S24" s="1015">
        <v>18</v>
      </c>
      <c r="U24" s="901">
        <v>17</v>
      </c>
      <c r="V24" s="951" t="s">
        <v>1006</v>
      </c>
      <c r="W24" s="952" t="s">
        <v>145</v>
      </c>
      <c r="X24" s="942">
        <v>1997</v>
      </c>
      <c r="Y24" s="942">
        <v>26</v>
      </c>
      <c r="Z24" s="905">
        <v>15</v>
      </c>
      <c r="AA24" s="943">
        <v>0.01902777777777778</v>
      </c>
      <c r="AB24" s="943">
        <v>0.00520833333333333</v>
      </c>
      <c r="AC24" s="944">
        <f t="shared" si="1"/>
        <v>0.01381944444444445</v>
      </c>
      <c r="AD24" s="948" t="s">
        <v>250</v>
      </c>
      <c r="AE24" s="938" t="s">
        <v>989</v>
      </c>
      <c r="AF24" s="946"/>
    </row>
    <row r="25" spans="1:32" s="908" customFormat="1" ht="15" customHeight="1">
      <c r="A25" s="903"/>
      <c r="B25" s="904" t="s">
        <v>967</v>
      </c>
      <c r="C25" s="905">
        <f>SUM(C7:C24)</f>
        <v>136</v>
      </c>
      <c r="D25" s="905">
        <f>SUM(D7:D24)</f>
        <v>72</v>
      </c>
      <c r="E25" s="905">
        <f>SUM(E7:E24)</f>
        <v>64</v>
      </c>
      <c r="F25" s="2115">
        <v>24</v>
      </c>
      <c r="G25" s="2116"/>
      <c r="H25" s="2115">
        <v>26</v>
      </c>
      <c r="I25" s="2116"/>
      <c r="J25" s="2115">
        <v>22</v>
      </c>
      <c r="K25" s="2116"/>
      <c r="L25" s="2117">
        <v>20</v>
      </c>
      <c r="M25" s="2118"/>
      <c r="N25" s="2117">
        <v>19</v>
      </c>
      <c r="O25" s="2118"/>
      <c r="P25" s="2117">
        <v>25</v>
      </c>
      <c r="Q25" s="2118"/>
      <c r="R25" s="906">
        <f>SUM(F25:Q25)</f>
        <v>136</v>
      </c>
      <c r="S25" s="907"/>
      <c r="U25" s="901">
        <v>18</v>
      </c>
      <c r="V25" s="951" t="s">
        <v>1007</v>
      </c>
      <c r="W25" s="952" t="s">
        <v>18</v>
      </c>
      <c r="X25" s="942">
        <v>1988</v>
      </c>
      <c r="Y25" s="942">
        <v>35</v>
      </c>
      <c r="Z25" s="905">
        <v>17</v>
      </c>
      <c r="AA25" s="943">
        <v>0.021099537037037038</v>
      </c>
      <c r="AB25" s="943">
        <v>0.00590277777777778</v>
      </c>
      <c r="AC25" s="944">
        <f t="shared" si="1"/>
        <v>0.015196759259259257</v>
      </c>
      <c r="AD25" s="948" t="s">
        <v>254</v>
      </c>
      <c r="AE25" s="938" t="s">
        <v>989</v>
      </c>
      <c r="AF25" s="946"/>
    </row>
    <row r="26" spans="21:32" ht="15" customHeight="1">
      <c r="U26" s="901">
        <v>19</v>
      </c>
      <c r="V26" s="957" t="s">
        <v>1008</v>
      </c>
      <c r="W26" s="1019" t="s">
        <v>964</v>
      </c>
      <c r="X26" s="942">
        <v>2002</v>
      </c>
      <c r="Y26" s="942">
        <v>21</v>
      </c>
      <c r="Z26" s="905">
        <v>12</v>
      </c>
      <c r="AA26" s="943">
        <v>0.021979166666666664</v>
      </c>
      <c r="AB26" s="943">
        <v>0.00416666666666666</v>
      </c>
      <c r="AC26" s="944">
        <f t="shared" si="1"/>
        <v>0.017812500000000005</v>
      </c>
      <c r="AD26" s="948" t="s">
        <v>258</v>
      </c>
      <c r="AE26" s="938" t="s">
        <v>989</v>
      </c>
      <c r="AF26" s="946"/>
    </row>
    <row r="27" spans="2:32" ht="15" customHeight="1">
      <c r="B27" s="877" t="s">
        <v>968</v>
      </c>
      <c r="U27" s="901">
        <v>20</v>
      </c>
      <c r="V27" s="951" t="s">
        <v>1009</v>
      </c>
      <c r="W27" s="952" t="s">
        <v>544</v>
      </c>
      <c r="X27" s="942">
        <v>1991</v>
      </c>
      <c r="Y27" s="942">
        <v>32</v>
      </c>
      <c r="Z27" s="905">
        <v>18</v>
      </c>
      <c r="AA27" s="943">
        <v>0.027962962962962964</v>
      </c>
      <c r="AB27" s="943">
        <v>0.00625</v>
      </c>
      <c r="AC27" s="944">
        <f t="shared" si="1"/>
        <v>0.02171296296296296</v>
      </c>
      <c r="AD27" s="948" t="s">
        <v>261</v>
      </c>
      <c r="AE27" s="938" t="s">
        <v>989</v>
      </c>
      <c r="AF27" s="946" t="s">
        <v>991</v>
      </c>
    </row>
    <row r="28" spans="2:32" ht="15" customHeight="1">
      <c r="B28" s="877" t="s">
        <v>969</v>
      </c>
      <c r="U28" s="958"/>
      <c r="V28" s="959" t="s">
        <v>1010</v>
      </c>
      <c r="W28" s="959" t="s">
        <v>1011</v>
      </c>
      <c r="X28" s="958"/>
      <c r="Y28" s="958"/>
      <c r="Z28" s="960"/>
      <c r="AA28" s="961"/>
      <c r="AB28" s="962"/>
      <c r="AC28" s="959"/>
      <c r="AD28" s="963"/>
      <c r="AE28" s="938" t="s">
        <v>989</v>
      </c>
      <c r="AF28" s="964"/>
    </row>
    <row r="29" spans="2:32" ht="15" customHeight="1">
      <c r="B29" s="877" t="s">
        <v>970</v>
      </c>
      <c r="U29" s="901">
        <v>1</v>
      </c>
      <c r="V29" s="947" t="s">
        <v>1012</v>
      </c>
      <c r="W29" s="952" t="s">
        <v>495</v>
      </c>
      <c r="X29" s="942">
        <v>1983</v>
      </c>
      <c r="Y29" s="953">
        <v>40</v>
      </c>
      <c r="Z29" s="905">
        <v>22</v>
      </c>
      <c r="AA29" s="943">
        <v>0.014502314814814815</v>
      </c>
      <c r="AB29" s="943">
        <v>0.00763888888888889</v>
      </c>
      <c r="AC29" s="944">
        <f aca="true" t="shared" si="2" ref="AC29:AC47">AA29-AB29</f>
        <v>0.006863425925925925</v>
      </c>
      <c r="AD29" s="945" t="s">
        <v>179</v>
      </c>
      <c r="AE29" s="938" t="s">
        <v>989</v>
      </c>
      <c r="AF29" s="946"/>
    </row>
    <row r="30" spans="21:32" ht="15" customHeight="1">
      <c r="U30" s="901">
        <v>2</v>
      </c>
      <c r="V30" s="947" t="s">
        <v>1013</v>
      </c>
      <c r="W30" s="952" t="s">
        <v>109</v>
      </c>
      <c r="X30" s="942">
        <v>1984</v>
      </c>
      <c r="Y30" s="953">
        <v>39</v>
      </c>
      <c r="Z30" s="905">
        <v>20</v>
      </c>
      <c r="AA30" s="943">
        <v>0.014259259259259261</v>
      </c>
      <c r="AB30" s="943">
        <v>0.006944444444444444</v>
      </c>
      <c r="AC30" s="944">
        <f t="shared" si="2"/>
        <v>0.007314814814814817</v>
      </c>
      <c r="AD30" s="945" t="s">
        <v>172</v>
      </c>
      <c r="AE30" s="938" t="s">
        <v>989</v>
      </c>
      <c r="AF30" s="946"/>
    </row>
    <row r="31" spans="21:32" ht="15" customHeight="1">
      <c r="U31" s="901">
        <v>3</v>
      </c>
      <c r="V31" s="965" t="s">
        <v>1014</v>
      </c>
      <c r="W31" s="952" t="s">
        <v>963</v>
      </c>
      <c r="X31" s="942">
        <v>1980</v>
      </c>
      <c r="Y31" s="953">
        <v>43</v>
      </c>
      <c r="Z31" s="905">
        <v>21</v>
      </c>
      <c r="AA31" s="943">
        <v>0.014710648148148148</v>
      </c>
      <c r="AB31" s="943">
        <v>0.007291666666666666</v>
      </c>
      <c r="AC31" s="944">
        <f t="shared" si="2"/>
        <v>0.007418981481481482</v>
      </c>
      <c r="AD31" s="945" t="s">
        <v>188</v>
      </c>
      <c r="AE31" s="938" t="s">
        <v>989</v>
      </c>
      <c r="AF31" s="946" t="s">
        <v>991</v>
      </c>
    </row>
    <row r="32" spans="2:32" ht="15" customHeight="1">
      <c r="B32" s="894" t="s">
        <v>60</v>
      </c>
      <c r="J32" s="909"/>
      <c r="K32" s="909"/>
      <c r="N32" s="877" t="s">
        <v>971</v>
      </c>
      <c r="O32" s="877"/>
      <c r="S32" s="910"/>
      <c r="U32" s="901">
        <v>4</v>
      </c>
      <c r="V32" s="950" t="s">
        <v>1015</v>
      </c>
      <c r="W32" s="952" t="s">
        <v>963</v>
      </c>
      <c r="X32" s="942">
        <v>1978</v>
      </c>
      <c r="Y32" s="953">
        <v>45</v>
      </c>
      <c r="Z32" s="905">
        <v>25</v>
      </c>
      <c r="AA32" s="943">
        <v>0.016805555555555556</v>
      </c>
      <c r="AB32" s="943">
        <v>0.00868055555555555</v>
      </c>
      <c r="AC32" s="944">
        <f t="shared" si="2"/>
        <v>0.008125000000000005</v>
      </c>
      <c r="AD32" s="948" t="s">
        <v>192</v>
      </c>
      <c r="AE32" s="938" t="s">
        <v>989</v>
      </c>
      <c r="AF32" s="946"/>
    </row>
    <row r="33" spans="21:32" ht="15" customHeight="1">
      <c r="U33" s="901">
        <v>5</v>
      </c>
      <c r="V33" s="951" t="s">
        <v>1016</v>
      </c>
      <c r="W33" s="952" t="s">
        <v>518</v>
      </c>
      <c r="X33" s="942">
        <v>1987</v>
      </c>
      <c r="Y33" s="942">
        <v>36</v>
      </c>
      <c r="Z33" s="905">
        <v>26</v>
      </c>
      <c r="AA33" s="943">
        <v>0.01752314814814815</v>
      </c>
      <c r="AB33" s="943">
        <v>0.00902777777777777</v>
      </c>
      <c r="AC33" s="944">
        <f t="shared" si="2"/>
        <v>0.008495370370370379</v>
      </c>
      <c r="AD33" s="948" t="s">
        <v>197</v>
      </c>
      <c r="AE33" s="938" t="s">
        <v>989</v>
      </c>
      <c r="AF33" s="946"/>
    </row>
    <row r="34" spans="21:32" ht="15" customHeight="1">
      <c r="U34" s="901">
        <v>6</v>
      </c>
      <c r="V34" s="957" t="s">
        <v>1017</v>
      </c>
      <c r="W34" s="1024" t="s">
        <v>590</v>
      </c>
      <c r="X34" s="942" t="s">
        <v>1018</v>
      </c>
      <c r="Y34" s="942">
        <v>36</v>
      </c>
      <c r="Z34" s="905">
        <v>23</v>
      </c>
      <c r="AA34" s="943">
        <v>0.016493055555555556</v>
      </c>
      <c r="AB34" s="943">
        <v>0.00798611111111111</v>
      </c>
      <c r="AC34" s="944">
        <f t="shared" si="2"/>
        <v>0.008506944444444445</v>
      </c>
      <c r="AD34" s="948" t="s">
        <v>202</v>
      </c>
      <c r="AE34" s="938" t="s">
        <v>989</v>
      </c>
      <c r="AF34" s="946"/>
    </row>
    <row r="35" spans="21:32" ht="15" customHeight="1">
      <c r="U35" s="901">
        <v>7</v>
      </c>
      <c r="V35" s="951" t="s">
        <v>1019</v>
      </c>
      <c r="W35" s="952" t="s">
        <v>15</v>
      </c>
      <c r="X35" s="942">
        <v>1983</v>
      </c>
      <c r="Y35" s="942">
        <v>40</v>
      </c>
      <c r="Z35" s="905">
        <v>27</v>
      </c>
      <c r="AA35" s="943">
        <v>0.01798611111111111</v>
      </c>
      <c r="AB35" s="943">
        <v>0.00937499999999999</v>
      </c>
      <c r="AC35" s="944">
        <f t="shared" si="2"/>
        <v>0.00861111111111112</v>
      </c>
      <c r="AD35" s="948" t="s">
        <v>205</v>
      </c>
      <c r="AE35" s="938" t="s">
        <v>989</v>
      </c>
      <c r="AF35" s="946"/>
    </row>
    <row r="36" spans="21:32" ht="15" customHeight="1">
      <c r="U36" s="901">
        <v>8</v>
      </c>
      <c r="V36" s="951" t="s">
        <v>1020</v>
      </c>
      <c r="W36" s="952" t="s">
        <v>131</v>
      </c>
      <c r="X36" s="942">
        <v>1983</v>
      </c>
      <c r="Y36" s="942">
        <v>40</v>
      </c>
      <c r="Z36" s="905">
        <v>28</v>
      </c>
      <c r="AA36" s="943">
        <v>0.018854166666666665</v>
      </c>
      <c r="AB36" s="943">
        <v>0.00972222222222221</v>
      </c>
      <c r="AC36" s="944">
        <f t="shared" si="2"/>
        <v>0.009131944444444455</v>
      </c>
      <c r="AD36" s="948" t="s">
        <v>210</v>
      </c>
      <c r="AE36" s="938" t="s">
        <v>989</v>
      </c>
      <c r="AF36" s="946"/>
    </row>
    <row r="37" spans="21:32" ht="15" customHeight="1">
      <c r="U37" s="901">
        <v>9</v>
      </c>
      <c r="V37" s="957" t="s">
        <v>1021</v>
      </c>
      <c r="W37" s="1019" t="s">
        <v>964</v>
      </c>
      <c r="X37" s="942">
        <v>1981</v>
      </c>
      <c r="Y37" s="942">
        <v>42</v>
      </c>
      <c r="Z37" s="905">
        <v>24</v>
      </c>
      <c r="AA37" s="943">
        <v>0.017766203703703704</v>
      </c>
      <c r="AB37" s="943">
        <v>0.00833333333333333</v>
      </c>
      <c r="AC37" s="944">
        <f t="shared" si="2"/>
        <v>0.009432870370370374</v>
      </c>
      <c r="AD37" s="948" t="s">
        <v>214</v>
      </c>
      <c r="AE37" s="938" t="s">
        <v>989</v>
      </c>
      <c r="AF37" s="946"/>
    </row>
    <row r="38" spans="21:32" ht="15" customHeight="1">
      <c r="U38" s="901">
        <v>10</v>
      </c>
      <c r="V38" s="951" t="s">
        <v>1022</v>
      </c>
      <c r="W38" s="952" t="s">
        <v>115</v>
      </c>
      <c r="X38" s="942">
        <v>1978</v>
      </c>
      <c r="Y38" s="942">
        <v>45</v>
      </c>
      <c r="Z38" s="905">
        <v>30</v>
      </c>
      <c r="AA38" s="943">
        <v>0.02028935185185185</v>
      </c>
      <c r="AB38" s="943">
        <v>0.0104166666666667</v>
      </c>
      <c r="AC38" s="944">
        <f t="shared" si="2"/>
        <v>0.00987268518518515</v>
      </c>
      <c r="AD38" s="948" t="s">
        <v>219</v>
      </c>
      <c r="AE38" s="938" t="s">
        <v>989</v>
      </c>
      <c r="AF38" s="946" t="s">
        <v>991</v>
      </c>
    </row>
    <row r="39" spans="21:32" ht="15" customHeight="1">
      <c r="U39" s="901">
        <v>11</v>
      </c>
      <c r="V39" s="957" t="s">
        <v>1023</v>
      </c>
      <c r="W39" s="952" t="s">
        <v>18</v>
      </c>
      <c r="X39" s="942">
        <v>1978</v>
      </c>
      <c r="Y39" s="953">
        <v>45</v>
      </c>
      <c r="Z39" s="905">
        <v>34</v>
      </c>
      <c r="AA39" s="943">
        <v>0.02292824074074074</v>
      </c>
      <c r="AB39" s="943">
        <v>0.0118055555555556</v>
      </c>
      <c r="AC39" s="944">
        <f t="shared" si="2"/>
        <v>0.011122685185185138</v>
      </c>
      <c r="AD39" s="948" t="s">
        <v>225</v>
      </c>
      <c r="AE39" s="938" t="s">
        <v>989</v>
      </c>
      <c r="AF39" s="946" t="s">
        <v>991</v>
      </c>
    </row>
    <row r="40" spans="21:32" ht="15" customHeight="1">
      <c r="U40" s="901">
        <v>12</v>
      </c>
      <c r="V40" s="957" t="s">
        <v>1024</v>
      </c>
      <c r="W40" s="952" t="s">
        <v>18</v>
      </c>
      <c r="X40" s="942">
        <v>1979</v>
      </c>
      <c r="Y40" s="953">
        <v>44</v>
      </c>
      <c r="Z40" s="905">
        <v>29</v>
      </c>
      <c r="AA40" s="943">
        <v>0.02221064814814815</v>
      </c>
      <c r="AB40" s="943">
        <v>0.0100694444444444</v>
      </c>
      <c r="AC40" s="944">
        <f t="shared" si="2"/>
        <v>0.01214120370370375</v>
      </c>
      <c r="AD40" s="948" t="s">
        <v>229</v>
      </c>
      <c r="AE40" s="938" t="s">
        <v>989</v>
      </c>
      <c r="AF40" s="946"/>
    </row>
    <row r="41" spans="21:32" ht="15" customHeight="1">
      <c r="U41" s="901">
        <v>13</v>
      </c>
      <c r="V41" s="951" t="s">
        <v>1025</v>
      </c>
      <c r="W41" s="952" t="s">
        <v>124</v>
      </c>
      <c r="X41" s="942">
        <v>1982</v>
      </c>
      <c r="Y41" s="953">
        <v>41</v>
      </c>
      <c r="Z41" s="905">
        <v>36</v>
      </c>
      <c r="AA41" s="943">
        <v>0.028125</v>
      </c>
      <c r="AB41" s="943">
        <v>0.0125</v>
      </c>
      <c r="AC41" s="944">
        <f t="shared" si="2"/>
        <v>0.015625</v>
      </c>
      <c r="AD41" s="948" t="s">
        <v>234</v>
      </c>
      <c r="AE41" s="938" t="s">
        <v>989</v>
      </c>
      <c r="AF41" s="946" t="s">
        <v>991</v>
      </c>
    </row>
    <row r="42" spans="21:32" ht="15" customHeight="1">
      <c r="U42" s="901">
        <v>14</v>
      </c>
      <c r="V42" s="950" t="s">
        <v>1026</v>
      </c>
      <c r="W42" s="1024" t="s">
        <v>590</v>
      </c>
      <c r="X42" s="942">
        <v>1981</v>
      </c>
      <c r="Y42" s="942">
        <v>42</v>
      </c>
      <c r="Z42" s="905">
        <v>33</v>
      </c>
      <c r="AA42" s="943">
        <v>0.027245370370370368</v>
      </c>
      <c r="AB42" s="943">
        <v>0.0114583333333333</v>
      </c>
      <c r="AC42" s="944">
        <f t="shared" si="2"/>
        <v>0.015787037037037068</v>
      </c>
      <c r="AD42" s="948" t="s">
        <v>237</v>
      </c>
      <c r="AE42" s="938" t="s">
        <v>989</v>
      </c>
      <c r="AF42" s="946" t="s">
        <v>991</v>
      </c>
    </row>
    <row r="43" spans="21:32" ht="15" customHeight="1">
      <c r="U43" s="901">
        <v>15</v>
      </c>
      <c r="V43" s="951" t="s">
        <v>1027</v>
      </c>
      <c r="W43" s="952" t="s">
        <v>544</v>
      </c>
      <c r="X43" s="942">
        <v>1987</v>
      </c>
      <c r="Y43" s="942">
        <v>36</v>
      </c>
      <c r="Z43" s="905">
        <v>38</v>
      </c>
      <c r="AA43" s="943">
        <v>0.02917824074074074</v>
      </c>
      <c r="AB43" s="943">
        <v>0.0131944444444444</v>
      </c>
      <c r="AC43" s="944">
        <f t="shared" si="2"/>
        <v>0.015983796296296343</v>
      </c>
      <c r="AD43" s="948" t="s">
        <v>241</v>
      </c>
      <c r="AE43" s="938" t="s">
        <v>989</v>
      </c>
      <c r="AF43" s="946"/>
    </row>
    <row r="44" spans="21:32" ht="15" customHeight="1">
      <c r="U44" s="901">
        <v>16</v>
      </c>
      <c r="V44" s="951" t="s">
        <v>1028</v>
      </c>
      <c r="W44" s="1019" t="s">
        <v>964</v>
      </c>
      <c r="X44" s="942">
        <v>1981</v>
      </c>
      <c r="Y44" s="942">
        <v>42</v>
      </c>
      <c r="Z44" s="905">
        <v>31</v>
      </c>
      <c r="AA44" s="943">
        <v>0.027430555555555555</v>
      </c>
      <c r="AB44" s="943">
        <v>0.0107638888888889</v>
      </c>
      <c r="AC44" s="944">
        <f t="shared" si="2"/>
        <v>0.016666666666666656</v>
      </c>
      <c r="AD44" s="948" t="s">
        <v>245</v>
      </c>
      <c r="AE44" s="938" t="s">
        <v>989</v>
      </c>
      <c r="AF44" s="946"/>
    </row>
    <row r="45" spans="21:32" ht="15" customHeight="1">
      <c r="U45" s="901">
        <v>17</v>
      </c>
      <c r="V45" s="951" t="s">
        <v>1029</v>
      </c>
      <c r="W45" s="1019" t="s">
        <v>966</v>
      </c>
      <c r="X45" s="942">
        <v>1982</v>
      </c>
      <c r="Y45" s="942">
        <v>41</v>
      </c>
      <c r="Z45" s="905">
        <v>37</v>
      </c>
      <c r="AA45" s="943">
        <v>0.03043981481481482</v>
      </c>
      <c r="AB45" s="943">
        <v>0.0128472222222222</v>
      </c>
      <c r="AC45" s="944">
        <f t="shared" si="2"/>
        <v>0.017592592592592618</v>
      </c>
      <c r="AD45" s="948" t="s">
        <v>250</v>
      </c>
      <c r="AE45" s="938" t="s">
        <v>989</v>
      </c>
      <c r="AF45" s="946"/>
    </row>
    <row r="46" spans="21:32" ht="15" customHeight="1">
      <c r="U46" s="901">
        <v>18</v>
      </c>
      <c r="V46" s="951" t="s">
        <v>1030</v>
      </c>
      <c r="W46" s="952" t="s">
        <v>145</v>
      </c>
      <c r="X46" s="901">
        <v>1986</v>
      </c>
      <c r="Y46" s="942">
        <v>37</v>
      </c>
      <c r="Z46" s="905">
        <v>35</v>
      </c>
      <c r="AA46" s="943">
        <v>0.030428240740740742</v>
      </c>
      <c r="AB46" s="943">
        <v>0.0121527777777778</v>
      </c>
      <c r="AC46" s="944">
        <f t="shared" si="2"/>
        <v>0.01827546296296294</v>
      </c>
      <c r="AD46" s="948" t="s">
        <v>254</v>
      </c>
      <c r="AE46" s="938" t="s">
        <v>989</v>
      </c>
      <c r="AF46" s="946"/>
    </row>
    <row r="47" spans="21:32" ht="15" customHeight="1">
      <c r="U47" s="901">
        <v>19</v>
      </c>
      <c r="V47" s="955" t="s">
        <v>1031</v>
      </c>
      <c r="W47" s="952" t="s">
        <v>124</v>
      </c>
      <c r="X47" s="942">
        <v>1980</v>
      </c>
      <c r="Y47" s="953">
        <v>43</v>
      </c>
      <c r="Z47" s="905">
        <v>39</v>
      </c>
      <c r="AA47" s="943">
        <v>0.0319212962962963</v>
      </c>
      <c r="AB47" s="943">
        <v>0.0135416666666667</v>
      </c>
      <c r="AC47" s="944">
        <f t="shared" si="2"/>
        <v>0.0183796296296296</v>
      </c>
      <c r="AD47" s="948" t="s">
        <v>258</v>
      </c>
      <c r="AE47" s="938" t="s">
        <v>989</v>
      </c>
      <c r="AF47" s="946"/>
    </row>
    <row r="48" spans="21:32" ht="15" customHeight="1">
      <c r="U48" s="958"/>
      <c r="V48" s="959" t="s">
        <v>1032</v>
      </c>
      <c r="W48" s="959" t="s">
        <v>1033</v>
      </c>
      <c r="X48" s="958"/>
      <c r="Y48" s="958"/>
      <c r="Z48" s="960"/>
      <c r="AA48" s="961"/>
      <c r="AB48" s="962"/>
      <c r="AC48" s="959"/>
      <c r="AD48" s="963"/>
      <c r="AE48" s="938" t="s">
        <v>989</v>
      </c>
      <c r="AF48" s="946"/>
    </row>
    <row r="49" spans="21:32" ht="15" customHeight="1">
      <c r="U49" s="901">
        <v>1</v>
      </c>
      <c r="V49" s="947" t="s">
        <v>1034</v>
      </c>
      <c r="W49" s="952" t="s">
        <v>518</v>
      </c>
      <c r="X49" s="901">
        <v>1973</v>
      </c>
      <c r="Y49" s="942">
        <v>50</v>
      </c>
      <c r="Z49" s="905">
        <v>41</v>
      </c>
      <c r="AA49" s="943">
        <v>0.020729166666666667</v>
      </c>
      <c r="AB49" s="943">
        <v>0.01423611111111111</v>
      </c>
      <c r="AC49" s="944">
        <f aca="true" t="shared" si="3" ref="AC49:AC73">AA49-AB49</f>
        <v>0.006493055555555556</v>
      </c>
      <c r="AD49" s="945" t="s">
        <v>179</v>
      </c>
      <c r="AE49" s="938" t="s">
        <v>989</v>
      </c>
      <c r="AF49" s="946" t="s">
        <v>991</v>
      </c>
    </row>
    <row r="50" spans="21:32" ht="15" customHeight="1">
      <c r="U50" s="901">
        <v>2</v>
      </c>
      <c r="V50" s="947" t="s">
        <v>1035</v>
      </c>
      <c r="W50" s="952" t="s">
        <v>108</v>
      </c>
      <c r="X50" s="942" t="s">
        <v>1036</v>
      </c>
      <c r="Y50" s="953">
        <v>60</v>
      </c>
      <c r="Z50" s="905">
        <v>42</v>
      </c>
      <c r="AA50" s="943">
        <v>0.021875000000000002</v>
      </c>
      <c r="AB50" s="943">
        <v>0.0145833333333333</v>
      </c>
      <c r="AC50" s="944">
        <f t="shared" si="3"/>
        <v>0.0072916666666667015</v>
      </c>
      <c r="AD50" s="945" t="s">
        <v>172</v>
      </c>
      <c r="AE50" s="938" t="s">
        <v>989</v>
      </c>
      <c r="AF50" s="946"/>
    </row>
    <row r="51" spans="21:32" ht="15" customHeight="1">
      <c r="U51" s="901">
        <v>3</v>
      </c>
      <c r="V51" s="947" t="s">
        <v>1037</v>
      </c>
      <c r="W51" s="952" t="s">
        <v>495</v>
      </c>
      <c r="X51" s="942">
        <v>1967</v>
      </c>
      <c r="Y51" s="953">
        <v>56</v>
      </c>
      <c r="Z51" s="905">
        <v>40</v>
      </c>
      <c r="AA51" s="943">
        <v>0.021388888888888888</v>
      </c>
      <c r="AB51" s="943">
        <v>0.013888888888888888</v>
      </c>
      <c r="AC51" s="944">
        <f t="shared" si="3"/>
        <v>0.0075</v>
      </c>
      <c r="AD51" s="945" t="s">
        <v>188</v>
      </c>
      <c r="AE51" s="938" t="s">
        <v>989</v>
      </c>
      <c r="AF51" s="946"/>
    </row>
    <row r="52" spans="21:32" ht="15" customHeight="1">
      <c r="U52" s="901">
        <v>4</v>
      </c>
      <c r="V52" s="957" t="s">
        <v>1038</v>
      </c>
      <c r="W52" s="952" t="s">
        <v>131</v>
      </c>
      <c r="X52" s="942">
        <v>1972</v>
      </c>
      <c r="Y52" s="942">
        <v>51</v>
      </c>
      <c r="Z52" s="905">
        <v>43</v>
      </c>
      <c r="AA52" s="943">
        <v>0.022511574074074073</v>
      </c>
      <c r="AB52" s="943">
        <v>0.0149305555555556</v>
      </c>
      <c r="AC52" s="944">
        <f t="shared" si="3"/>
        <v>0.007581018518518473</v>
      </c>
      <c r="AD52" s="948" t="s">
        <v>192</v>
      </c>
      <c r="AE52" s="938" t="s">
        <v>989</v>
      </c>
      <c r="AF52" s="946" t="s">
        <v>991</v>
      </c>
    </row>
    <row r="53" spans="21:32" ht="15" customHeight="1">
      <c r="U53" s="901">
        <v>5</v>
      </c>
      <c r="V53" s="951" t="s">
        <v>1039</v>
      </c>
      <c r="W53" s="952" t="s">
        <v>15</v>
      </c>
      <c r="X53" s="942" t="s">
        <v>1040</v>
      </c>
      <c r="Y53" s="953">
        <v>58</v>
      </c>
      <c r="Z53" s="905">
        <v>44</v>
      </c>
      <c r="AA53" s="943">
        <v>0.023113425925925926</v>
      </c>
      <c r="AB53" s="943">
        <v>0.0152777777777778</v>
      </c>
      <c r="AC53" s="944">
        <f t="shared" si="3"/>
        <v>0.007835648148148126</v>
      </c>
      <c r="AD53" s="948" t="s">
        <v>197</v>
      </c>
      <c r="AE53" s="938" t="s">
        <v>989</v>
      </c>
      <c r="AF53" s="949"/>
    </row>
    <row r="54" spans="21:32" ht="15" customHeight="1">
      <c r="U54" s="901">
        <v>6</v>
      </c>
      <c r="V54" s="951" t="s">
        <v>1041</v>
      </c>
      <c r="W54" s="952" t="s">
        <v>518</v>
      </c>
      <c r="X54" s="942">
        <v>1969</v>
      </c>
      <c r="Y54" s="942">
        <v>54</v>
      </c>
      <c r="Z54" s="905">
        <v>51</v>
      </c>
      <c r="AA54" s="943">
        <v>0.025578703703703704</v>
      </c>
      <c r="AB54" s="943">
        <v>0.0177083333333333</v>
      </c>
      <c r="AC54" s="944">
        <f t="shared" si="3"/>
        <v>0.007870370370370403</v>
      </c>
      <c r="AD54" s="948" t="s">
        <v>202</v>
      </c>
      <c r="AE54" s="938" t="s">
        <v>989</v>
      </c>
      <c r="AF54" s="946" t="s">
        <v>991</v>
      </c>
    </row>
    <row r="55" spans="21:32" ht="15" customHeight="1">
      <c r="U55" s="901">
        <v>7</v>
      </c>
      <c r="V55" s="951" t="s">
        <v>1042</v>
      </c>
      <c r="W55" s="952" t="s">
        <v>15</v>
      </c>
      <c r="X55" s="942">
        <v>1968</v>
      </c>
      <c r="Y55" s="953">
        <v>55</v>
      </c>
      <c r="Z55" s="905">
        <v>49</v>
      </c>
      <c r="AA55" s="943">
        <v>0.025590277777777778</v>
      </c>
      <c r="AB55" s="943">
        <v>0.0170138888888889</v>
      </c>
      <c r="AC55" s="944">
        <f t="shared" si="3"/>
        <v>0.008576388888888876</v>
      </c>
      <c r="AD55" s="948" t="s">
        <v>205</v>
      </c>
      <c r="AE55" s="938" t="s">
        <v>989</v>
      </c>
      <c r="AF55" s="949"/>
    </row>
    <row r="56" spans="21:32" ht="15" customHeight="1">
      <c r="U56" s="901">
        <v>8</v>
      </c>
      <c r="V56" s="966" t="s">
        <v>1043</v>
      </c>
      <c r="W56" s="1025" t="s">
        <v>495</v>
      </c>
      <c r="X56" s="967">
        <v>1977</v>
      </c>
      <c r="Y56" s="968">
        <v>46</v>
      </c>
      <c r="Z56" s="905">
        <v>45</v>
      </c>
      <c r="AA56" s="943">
        <v>0.02423611111111111</v>
      </c>
      <c r="AB56" s="943">
        <v>0.015625</v>
      </c>
      <c r="AC56" s="944">
        <f t="shared" si="3"/>
        <v>0.008611111111111111</v>
      </c>
      <c r="AD56" s="948" t="s">
        <v>210</v>
      </c>
      <c r="AE56" s="938" t="s">
        <v>989</v>
      </c>
      <c r="AF56" s="949"/>
    </row>
    <row r="57" spans="21:32" ht="15" customHeight="1">
      <c r="U57" s="901">
        <v>9</v>
      </c>
      <c r="V57" s="951" t="s">
        <v>1044</v>
      </c>
      <c r="W57" s="952" t="s">
        <v>145</v>
      </c>
      <c r="X57" s="942">
        <v>1961</v>
      </c>
      <c r="Y57" s="942">
        <v>62</v>
      </c>
      <c r="Z57" s="905">
        <v>62</v>
      </c>
      <c r="AA57" s="943">
        <v>0.030219907407407407</v>
      </c>
      <c r="AB57" s="943">
        <v>0.0215277777777778</v>
      </c>
      <c r="AC57" s="944">
        <f t="shared" si="3"/>
        <v>0.008692129629629609</v>
      </c>
      <c r="AD57" s="948" t="s">
        <v>214</v>
      </c>
      <c r="AE57" s="938" t="s">
        <v>989</v>
      </c>
      <c r="AF57" s="946"/>
    </row>
    <row r="58" spans="21:32" ht="15" customHeight="1">
      <c r="U58" s="901">
        <v>10</v>
      </c>
      <c r="V58" s="957" t="s">
        <v>1045</v>
      </c>
      <c r="W58" s="952" t="s">
        <v>140</v>
      </c>
      <c r="X58" s="942">
        <v>1976</v>
      </c>
      <c r="Y58" s="953">
        <v>47</v>
      </c>
      <c r="Z58" s="905">
        <v>46</v>
      </c>
      <c r="AA58" s="943">
        <v>0.024988425925925928</v>
      </c>
      <c r="AB58" s="943">
        <v>0.0159722222222222</v>
      </c>
      <c r="AC58" s="944">
        <f t="shared" si="3"/>
        <v>0.009016203703703728</v>
      </c>
      <c r="AD58" s="948" t="s">
        <v>219</v>
      </c>
      <c r="AE58" s="938" t="s">
        <v>989</v>
      </c>
      <c r="AF58" s="949"/>
    </row>
    <row r="59" spans="21:32" ht="15" customHeight="1">
      <c r="U59" s="901">
        <v>11</v>
      </c>
      <c r="V59" s="957" t="s">
        <v>1046</v>
      </c>
      <c r="W59" s="1024" t="s">
        <v>590</v>
      </c>
      <c r="X59" s="942">
        <v>1971</v>
      </c>
      <c r="Y59" s="942">
        <v>52</v>
      </c>
      <c r="Z59" s="905">
        <v>48</v>
      </c>
      <c r="AA59" s="943">
        <v>0.025902777777777775</v>
      </c>
      <c r="AB59" s="943">
        <v>0.0166666666666667</v>
      </c>
      <c r="AC59" s="944">
        <f t="shared" si="3"/>
        <v>0.009236111111111073</v>
      </c>
      <c r="AD59" s="948" t="s">
        <v>225</v>
      </c>
      <c r="AE59" s="938" t="s">
        <v>989</v>
      </c>
      <c r="AF59" s="946" t="s">
        <v>991</v>
      </c>
    </row>
    <row r="60" spans="21:32" ht="15" customHeight="1">
      <c r="U60" s="901">
        <v>12</v>
      </c>
      <c r="V60" s="951" t="s">
        <v>1047</v>
      </c>
      <c r="W60" s="952" t="s">
        <v>131</v>
      </c>
      <c r="X60" s="942">
        <v>1965</v>
      </c>
      <c r="Y60" s="953">
        <v>58</v>
      </c>
      <c r="Z60" s="905">
        <v>56</v>
      </c>
      <c r="AA60" s="943">
        <v>0.029236111111111112</v>
      </c>
      <c r="AB60" s="943">
        <v>0.0194444444444444</v>
      </c>
      <c r="AC60" s="944">
        <f t="shared" si="3"/>
        <v>0.009791666666666712</v>
      </c>
      <c r="AD60" s="948" t="s">
        <v>229</v>
      </c>
      <c r="AE60" s="938" t="s">
        <v>989</v>
      </c>
      <c r="AF60" s="946"/>
    </row>
    <row r="61" spans="21:32" ht="15" customHeight="1">
      <c r="U61" s="901">
        <v>13</v>
      </c>
      <c r="V61" s="951" t="s">
        <v>1048</v>
      </c>
      <c r="W61" s="952" t="s">
        <v>108</v>
      </c>
      <c r="X61" s="942">
        <v>1969</v>
      </c>
      <c r="Y61" s="942">
        <v>54</v>
      </c>
      <c r="Z61" s="905">
        <v>52</v>
      </c>
      <c r="AA61" s="943">
        <v>0.027951388888888887</v>
      </c>
      <c r="AB61" s="943">
        <v>0.0180555555555556</v>
      </c>
      <c r="AC61" s="944">
        <f t="shared" si="3"/>
        <v>0.009895833333333288</v>
      </c>
      <c r="AD61" s="948" t="s">
        <v>234</v>
      </c>
      <c r="AE61" s="938" t="s">
        <v>989</v>
      </c>
      <c r="AF61" s="946" t="s">
        <v>991</v>
      </c>
    </row>
    <row r="62" spans="21:32" ht="15" customHeight="1">
      <c r="U62" s="901">
        <v>14</v>
      </c>
      <c r="V62" s="951" t="s">
        <v>1049</v>
      </c>
      <c r="W62" s="952" t="s">
        <v>963</v>
      </c>
      <c r="X62" s="942">
        <v>1976</v>
      </c>
      <c r="Y62" s="942">
        <v>47</v>
      </c>
      <c r="Z62" s="905">
        <v>47</v>
      </c>
      <c r="AA62" s="943">
        <v>0.026238425925925925</v>
      </c>
      <c r="AB62" s="943">
        <v>0.0163194444444444</v>
      </c>
      <c r="AC62" s="944">
        <f t="shared" si="3"/>
        <v>0.009918981481481525</v>
      </c>
      <c r="AD62" s="948" t="s">
        <v>237</v>
      </c>
      <c r="AE62" s="938" t="s">
        <v>989</v>
      </c>
      <c r="AF62" s="946"/>
    </row>
    <row r="63" spans="21:32" ht="15" customHeight="1">
      <c r="U63" s="901">
        <v>15</v>
      </c>
      <c r="V63" s="951" t="s">
        <v>1050</v>
      </c>
      <c r="W63" s="952" t="s">
        <v>544</v>
      </c>
      <c r="X63" s="942">
        <v>1971</v>
      </c>
      <c r="Y63" s="942">
        <v>52</v>
      </c>
      <c r="Z63" s="905">
        <v>63</v>
      </c>
      <c r="AA63" s="943">
        <v>0.03190972222222222</v>
      </c>
      <c r="AB63" s="943">
        <v>0.021875</v>
      </c>
      <c r="AC63" s="944">
        <f t="shared" si="3"/>
        <v>0.010034722222222223</v>
      </c>
      <c r="AD63" s="948" t="s">
        <v>241</v>
      </c>
      <c r="AE63" s="938" t="s">
        <v>989</v>
      </c>
      <c r="AF63" s="946" t="s">
        <v>991</v>
      </c>
    </row>
    <row r="64" spans="21:32" ht="15" customHeight="1">
      <c r="U64" s="901">
        <v>16</v>
      </c>
      <c r="V64" s="951" t="s">
        <v>1051</v>
      </c>
      <c r="W64" s="952" t="s">
        <v>115</v>
      </c>
      <c r="X64" s="942">
        <v>1976</v>
      </c>
      <c r="Y64" s="942">
        <v>47</v>
      </c>
      <c r="Z64" s="905">
        <v>54</v>
      </c>
      <c r="AA64" s="943">
        <v>0.030324074074074073</v>
      </c>
      <c r="AB64" s="943">
        <v>0.01875</v>
      </c>
      <c r="AC64" s="944">
        <f t="shared" si="3"/>
        <v>0.011574074074074073</v>
      </c>
      <c r="AD64" s="948" t="s">
        <v>245</v>
      </c>
      <c r="AE64" s="938" t="s">
        <v>989</v>
      </c>
      <c r="AF64" s="946"/>
    </row>
    <row r="65" spans="21:32" ht="15" customHeight="1">
      <c r="U65" s="901">
        <v>17</v>
      </c>
      <c r="V65" s="957" t="s">
        <v>1052</v>
      </c>
      <c r="W65" s="1019" t="s">
        <v>964</v>
      </c>
      <c r="X65" s="942">
        <v>1968</v>
      </c>
      <c r="Y65" s="942">
        <v>55</v>
      </c>
      <c r="Z65" s="905">
        <v>50</v>
      </c>
      <c r="AA65" s="943">
        <v>0.029305555555555557</v>
      </c>
      <c r="AB65" s="943">
        <v>0.0173611111111111</v>
      </c>
      <c r="AC65" s="944">
        <f t="shared" si="3"/>
        <v>0.011944444444444455</v>
      </c>
      <c r="AD65" s="948" t="s">
        <v>250</v>
      </c>
      <c r="AE65" s="938" t="s">
        <v>989</v>
      </c>
      <c r="AF65" s="946" t="s">
        <v>991</v>
      </c>
    </row>
    <row r="66" spans="21:32" ht="15" customHeight="1">
      <c r="U66" s="901">
        <v>18</v>
      </c>
      <c r="V66" s="951" t="s">
        <v>1053</v>
      </c>
      <c r="W66" s="952" t="s">
        <v>965</v>
      </c>
      <c r="X66" s="942">
        <v>1970</v>
      </c>
      <c r="Y66" s="942">
        <v>53</v>
      </c>
      <c r="Z66" s="905">
        <v>64</v>
      </c>
      <c r="AA66" s="943">
        <v>0.03459490740740741</v>
      </c>
      <c r="AB66" s="943">
        <v>0.0222222222222222</v>
      </c>
      <c r="AC66" s="944">
        <f t="shared" si="3"/>
        <v>0.012372685185185209</v>
      </c>
      <c r="AD66" s="948" t="s">
        <v>254</v>
      </c>
      <c r="AE66" s="938" t="s">
        <v>989</v>
      </c>
      <c r="AF66" s="946"/>
    </row>
    <row r="67" spans="21:32" ht="15" customHeight="1">
      <c r="U67" s="901">
        <v>19</v>
      </c>
      <c r="V67" s="951" t="s">
        <v>1054</v>
      </c>
      <c r="W67" s="952" t="s">
        <v>109</v>
      </c>
      <c r="X67" s="942">
        <v>1971</v>
      </c>
      <c r="Y67" s="953">
        <v>52</v>
      </c>
      <c r="Z67" s="905">
        <v>57</v>
      </c>
      <c r="AA67" s="943">
        <v>0.032511574074074075</v>
      </c>
      <c r="AB67" s="943">
        <v>0.0197916666666667</v>
      </c>
      <c r="AC67" s="944">
        <f t="shared" si="3"/>
        <v>0.012719907407407374</v>
      </c>
      <c r="AD67" s="948" t="s">
        <v>258</v>
      </c>
      <c r="AE67" s="938" t="s">
        <v>989</v>
      </c>
      <c r="AF67" s="946"/>
    </row>
    <row r="68" spans="21:32" ht="15" customHeight="1">
      <c r="U68" s="901">
        <v>20</v>
      </c>
      <c r="V68" s="951" t="s">
        <v>1055</v>
      </c>
      <c r="W68" s="952" t="s">
        <v>544</v>
      </c>
      <c r="X68" s="942">
        <v>1969</v>
      </c>
      <c r="Y68" s="942">
        <v>54</v>
      </c>
      <c r="Z68" s="905">
        <v>53</v>
      </c>
      <c r="AA68" s="943">
        <v>0.0312962962962963</v>
      </c>
      <c r="AB68" s="943">
        <v>0.0184027777777778</v>
      </c>
      <c r="AC68" s="944">
        <f t="shared" si="3"/>
        <v>0.012893518518518502</v>
      </c>
      <c r="AD68" s="948" t="s">
        <v>261</v>
      </c>
      <c r="AE68" s="938" t="s">
        <v>989</v>
      </c>
      <c r="AF68" s="946"/>
    </row>
    <row r="69" spans="21:32" ht="15" customHeight="1">
      <c r="U69" s="901">
        <v>21</v>
      </c>
      <c r="V69" s="950" t="s">
        <v>1056</v>
      </c>
      <c r="W69" s="952" t="s">
        <v>140</v>
      </c>
      <c r="X69" s="942">
        <v>1973</v>
      </c>
      <c r="Y69" s="953">
        <v>50</v>
      </c>
      <c r="Z69" s="905">
        <v>55</v>
      </c>
      <c r="AA69" s="943">
        <v>0.03400462962962963</v>
      </c>
      <c r="AB69" s="943">
        <v>0.0190972222222222</v>
      </c>
      <c r="AC69" s="944">
        <f t="shared" si="3"/>
        <v>0.014907407407407428</v>
      </c>
      <c r="AD69" s="948" t="s">
        <v>265</v>
      </c>
      <c r="AE69" s="938" t="s">
        <v>989</v>
      </c>
      <c r="AF69" s="946"/>
    </row>
    <row r="70" spans="21:32" ht="15" customHeight="1">
      <c r="U70" s="901">
        <v>22</v>
      </c>
      <c r="V70" s="957" t="s">
        <v>1057</v>
      </c>
      <c r="W70" s="952" t="s">
        <v>18</v>
      </c>
      <c r="X70" s="942">
        <v>1961</v>
      </c>
      <c r="Y70" s="953">
        <v>62</v>
      </c>
      <c r="Z70" s="905">
        <v>59</v>
      </c>
      <c r="AA70" s="943">
        <v>0.03626157407407408</v>
      </c>
      <c r="AB70" s="943">
        <v>0.0204861111111111</v>
      </c>
      <c r="AC70" s="944">
        <f t="shared" si="3"/>
        <v>0.015775462962962977</v>
      </c>
      <c r="AD70" s="948" t="s">
        <v>270</v>
      </c>
      <c r="AE70" s="938" t="s">
        <v>989</v>
      </c>
      <c r="AF70" s="946"/>
    </row>
    <row r="71" spans="21:32" ht="15" customHeight="1">
      <c r="U71" s="901">
        <v>23</v>
      </c>
      <c r="V71" s="951" t="s">
        <v>1058</v>
      </c>
      <c r="W71" s="1019" t="s">
        <v>964</v>
      </c>
      <c r="X71" s="942">
        <v>1969</v>
      </c>
      <c r="Y71" s="942">
        <v>54</v>
      </c>
      <c r="Z71" s="905">
        <v>58</v>
      </c>
      <c r="AA71" s="943">
        <v>0.036724537037037035</v>
      </c>
      <c r="AB71" s="943">
        <v>0.0201388888888889</v>
      </c>
      <c r="AC71" s="944">
        <f t="shared" si="3"/>
        <v>0.016585648148148134</v>
      </c>
      <c r="AD71" s="948" t="s">
        <v>274</v>
      </c>
      <c r="AE71" s="938" t="s">
        <v>989</v>
      </c>
      <c r="AF71" s="946"/>
    </row>
    <row r="72" spans="21:32" ht="15" customHeight="1">
      <c r="U72" s="901">
        <v>24</v>
      </c>
      <c r="V72" s="957" t="s">
        <v>1059</v>
      </c>
      <c r="W72" s="1024" t="s">
        <v>590</v>
      </c>
      <c r="X72" s="942">
        <v>1972</v>
      </c>
      <c r="Y72" s="942">
        <v>51</v>
      </c>
      <c r="Z72" s="905">
        <v>60</v>
      </c>
      <c r="AA72" s="943">
        <v>0.037986111111111116</v>
      </c>
      <c r="AB72" s="943">
        <v>0.0208333333333333</v>
      </c>
      <c r="AC72" s="944">
        <f t="shared" si="3"/>
        <v>0.017152777777777815</v>
      </c>
      <c r="AD72" s="948" t="s">
        <v>278</v>
      </c>
      <c r="AE72" s="938" t="s">
        <v>989</v>
      </c>
      <c r="AF72" s="946"/>
    </row>
    <row r="73" spans="21:32" ht="15" customHeight="1">
      <c r="U73" s="901">
        <v>25</v>
      </c>
      <c r="V73" s="951" t="s">
        <v>1060</v>
      </c>
      <c r="W73" s="1019" t="s">
        <v>966</v>
      </c>
      <c r="X73" s="942">
        <v>1971</v>
      </c>
      <c r="Y73" s="942">
        <v>52</v>
      </c>
      <c r="Z73" s="905">
        <v>61</v>
      </c>
      <c r="AA73" s="943">
        <v>0.0384375</v>
      </c>
      <c r="AB73" s="943">
        <v>0.0211805555555556</v>
      </c>
      <c r="AC73" s="944">
        <f t="shared" si="3"/>
        <v>0.0172569444444444</v>
      </c>
      <c r="AD73" s="948" t="s">
        <v>281</v>
      </c>
      <c r="AE73" s="938" t="s">
        <v>989</v>
      </c>
      <c r="AF73" s="946"/>
    </row>
    <row r="74" spans="21:32" ht="15" customHeight="1">
      <c r="U74" s="969"/>
      <c r="V74" s="970"/>
      <c r="W74" s="1026"/>
      <c r="X74" s="969"/>
      <c r="Y74" s="971"/>
      <c r="Z74" s="972"/>
      <c r="AA74" s="973"/>
      <c r="AB74" s="973"/>
      <c r="AC74" s="974"/>
      <c r="AD74" s="912"/>
      <c r="AE74" s="938" t="s">
        <v>989</v>
      </c>
      <c r="AF74" s="964"/>
    </row>
    <row r="75" spans="21:32" ht="15" customHeight="1">
      <c r="U75" s="969"/>
      <c r="V75" s="970"/>
      <c r="W75" s="1026"/>
      <c r="X75" s="969"/>
      <c r="Y75" s="971"/>
      <c r="Z75" s="972"/>
      <c r="AA75" s="973"/>
      <c r="AB75" s="973"/>
      <c r="AC75" s="974"/>
      <c r="AD75" s="912"/>
      <c r="AE75" s="938" t="s">
        <v>989</v>
      </c>
      <c r="AF75" s="964"/>
    </row>
    <row r="76" spans="21:32" ht="15" customHeight="1">
      <c r="U76" s="969"/>
      <c r="V76" s="970"/>
      <c r="W76" s="964"/>
      <c r="X76" s="918" t="s">
        <v>972</v>
      </c>
      <c r="Y76" s="971"/>
      <c r="Z76" s="972"/>
      <c r="AA76" s="973"/>
      <c r="AB76" s="975"/>
      <c r="AC76" s="974"/>
      <c r="AD76" s="912" t="s">
        <v>172</v>
      </c>
      <c r="AE76" s="938" t="s">
        <v>989</v>
      </c>
      <c r="AF76" s="964"/>
    </row>
    <row r="77" spans="21:32" ht="15" customHeight="1">
      <c r="U77" s="969"/>
      <c r="V77" s="970"/>
      <c r="W77" s="964"/>
      <c r="X77" s="918" t="s">
        <v>974</v>
      </c>
      <c r="Y77" s="971"/>
      <c r="Z77" s="972"/>
      <c r="AA77" s="973"/>
      <c r="AB77" s="946"/>
      <c r="AC77" s="974"/>
      <c r="AD77" s="912"/>
      <c r="AE77" s="938" t="s">
        <v>989</v>
      </c>
      <c r="AF77" s="964"/>
    </row>
    <row r="78" spans="21:32" ht="15" customHeight="1">
      <c r="U78" s="969"/>
      <c r="V78" s="970"/>
      <c r="W78" s="1026"/>
      <c r="X78" s="969"/>
      <c r="Y78" s="971"/>
      <c r="Z78" s="972"/>
      <c r="AA78" s="973"/>
      <c r="AB78" s="973"/>
      <c r="AC78" s="974"/>
      <c r="AD78" s="912"/>
      <c r="AE78" s="938" t="s">
        <v>989</v>
      </c>
      <c r="AF78" s="964"/>
    </row>
    <row r="79" spans="21:31" ht="15" customHeight="1">
      <c r="U79" s="919" t="s">
        <v>4</v>
      </c>
      <c r="V79" s="920" t="s">
        <v>174</v>
      </c>
      <c r="W79" s="920" t="s">
        <v>474</v>
      </c>
      <c r="X79" s="919" t="s">
        <v>977</v>
      </c>
      <c r="Y79" s="919" t="s">
        <v>978</v>
      </c>
      <c r="Z79" s="1027" t="s">
        <v>979</v>
      </c>
      <c r="AA79" s="921"/>
      <c r="AB79" s="922" t="s">
        <v>980</v>
      </c>
      <c r="AC79" s="923"/>
      <c r="AD79" s="924" t="s">
        <v>12</v>
      </c>
      <c r="AE79" s="938" t="s">
        <v>989</v>
      </c>
    </row>
    <row r="80" spans="21:31" ht="15" customHeight="1">
      <c r="U80" s="926" t="s">
        <v>5</v>
      </c>
      <c r="V80" s="976" t="s">
        <v>1061</v>
      </c>
      <c r="W80" s="928"/>
      <c r="X80" s="926" t="s">
        <v>983</v>
      </c>
      <c r="Y80" s="926" t="s">
        <v>984</v>
      </c>
      <c r="Z80" s="1028" t="s">
        <v>4</v>
      </c>
      <c r="AA80" s="928" t="s">
        <v>985</v>
      </c>
      <c r="AB80" s="928" t="s">
        <v>979</v>
      </c>
      <c r="AC80" s="929" t="s">
        <v>986</v>
      </c>
      <c r="AD80" s="928" t="s">
        <v>166</v>
      </c>
      <c r="AE80" s="938" t="s">
        <v>989</v>
      </c>
    </row>
    <row r="81" spans="21:32" ht="15" customHeight="1">
      <c r="U81" s="931"/>
      <c r="V81" s="932" t="s">
        <v>1062</v>
      </c>
      <c r="W81" s="932" t="s">
        <v>988</v>
      </c>
      <c r="X81" s="977"/>
      <c r="Y81" s="977"/>
      <c r="Z81" s="934"/>
      <c r="AA81" s="935"/>
      <c r="AB81" s="935"/>
      <c r="AC81" s="936"/>
      <c r="AD81" s="937"/>
      <c r="AE81" s="938" t="s">
        <v>989</v>
      </c>
      <c r="AF81" s="939"/>
    </row>
    <row r="82" spans="21:32" ht="15" customHeight="1">
      <c r="U82" s="901">
        <v>1</v>
      </c>
      <c r="V82" s="978" t="s">
        <v>1063</v>
      </c>
      <c r="W82" s="952" t="s">
        <v>518</v>
      </c>
      <c r="X82" s="942">
        <v>1991</v>
      </c>
      <c r="Y82" s="953">
        <v>32</v>
      </c>
      <c r="Z82" s="905">
        <v>83</v>
      </c>
      <c r="AA82" s="979">
        <v>0.03803240740740741</v>
      </c>
      <c r="AB82" s="979">
        <v>0.0288194444444449</v>
      </c>
      <c r="AC82" s="944">
        <f aca="true" t="shared" si="4" ref="AC82:AC104">AA82-AB82</f>
        <v>0.00921296296296251</v>
      </c>
      <c r="AD82" s="980">
        <v>1</v>
      </c>
      <c r="AE82" s="938" t="s">
        <v>989</v>
      </c>
      <c r="AF82" s="946"/>
    </row>
    <row r="83" spans="21:32" ht="15" customHeight="1">
      <c r="U83" s="901">
        <v>2</v>
      </c>
      <c r="V83" s="978" t="s">
        <v>1064</v>
      </c>
      <c r="W83" s="952" t="s">
        <v>109</v>
      </c>
      <c r="X83" s="942">
        <v>1992</v>
      </c>
      <c r="Y83" s="942">
        <v>31</v>
      </c>
      <c r="Z83" s="905">
        <v>81</v>
      </c>
      <c r="AA83" s="979">
        <v>0.03809027777777778</v>
      </c>
      <c r="AB83" s="979">
        <v>0.0281250000000004</v>
      </c>
      <c r="AC83" s="944">
        <f t="shared" si="4"/>
        <v>0.009965277777777379</v>
      </c>
      <c r="AD83" s="980">
        <v>2</v>
      </c>
      <c r="AE83" s="938" t="s">
        <v>989</v>
      </c>
      <c r="AF83" s="946"/>
    </row>
    <row r="84" spans="21:32" ht="15" customHeight="1">
      <c r="U84" s="901">
        <v>3</v>
      </c>
      <c r="V84" s="978" t="s">
        <v>1065</v>
      </c>
      <c r="W84" s="952" t="s">
        <v>965</v>
      </c>
      <c r="X84" s="942">
        <v>1988</v>
      </c>
      <c r="Y84" s="953">
        <v>35</v>
      </c>
      <c r="Z84" s="905">
        <v>98</v>
      </c>
      <c r="AA84" s="979">
        <v>0.04402777777777778</v>
      </c>
      <c r="AB84" s="979">
        <v>0.0340277777777783</v>
      </c>
      <c r="AC84" s="944">
        <f t="shared" si="4"/>
        <v>0.009999999999999475</v>
      </c>
      <c r="AD84" s="980">
        <v>3</v>
      </c>
      <c r="AE84" s="938" t="s">
        <v>989</v>
      </c>
      <c r="AF84" s="946"/>
    </row>
    <row r="85" spans="21:32" ht="15" customHeight="1">
      <c r="U85" s="901">
        <v>4</v>
      </c>
      <c r="V85" s="982" t="s">
        <v>1066</v>
      </c>
      <c r="W85" s="952" t="s">
        <v>140</v>
      </c>
      <c r="X85" s="942">
        <v>1992</v>
      </c>
      <c r="Y85" s="942">
        <v>31</v>
      </c>
      <c r="Z85" s="905">
        <v>95</v>
      </c>
      <c r="AA85" s="979">
        <v>0.043263888888888886</v>
      </c>
      <c r="AB85" s="979">
        <v>0.0329861111111116</v>
      </c>
      <c r="AC85" s="944">
        <f t="shared" si="4"/>
        <v>0.010277777777777289</v>
      </c>
      <c r="AD85" s="981">
        <v>4</v>
      </c>
      <c r="AE85" s="938" t="s">
        <v>989</v>
      </c>
      <c r="AF85" s="946" t="s">
        <v>991</v>
      </c>
    </row>
    <row r="86" spans="21:32" ht="15" customHeight="1">
      <c r="U86" s="901">
        <v>5</v>
      </c>
      <c r="V86" s="982" t="s">
        <v>1067</v>
      </c>
      <c r="W86" s="952" t="s">
        <v>15</v>
      </c>
      <c r="X86" s="942">
        <v>2002</v>
      </c>
      <c r="Y86" s="942">
        <v>21</v>
      </c>
      <c r="Z86" s="905">
        <v>87</v>
      </c>
      <c r="AA86" s="979">
        <v>0.04056712962962963</v>
      </c>
      <c r="AB86" s="979">
        <v>0.0302083333333338</v>
      </c>
      <c r="AC86" s="944">
        <f t="shared" si="4"/>
        <v>0.010358796296295828</v>
      </c>
      <c r="AD86" s="981">
        <v>5</v>
      </c>
      <c r="AE86" s="938" t="s">
        <v>989</v>
      </c>
      <c r="AF86" s="946"/>
    </row>
    <row r="87" spans="21:32" ht="15" customHeight="1">
      <c r="U87" s="901">
        <v>6</v>
      </c>
      <c r="V87" s="982" t="s">
        <v>1068</v>
      </c>
      <c r="W87" s="952" t="s">
        <v>145</v>
      </c>
      <c r="X87" s="942">
        <v>1989</v>
      </c>
      <c r="Y87" s="953">
        <v>34</v>
      </c>
      <c r="Z87" s="905">
        <v>104</v>
      </c>
      <c r="AA87" s="979">
        <v>0.04681712962962963</v>
      </c>
      <c r="AB87" s="979">
        <v>0.0361111111111115</v>
      </c>
      <c r="AC87" s="944">
        <f t="shared" si="4"/>
        <v>0.010706018518518129</v>
      </c>
      <c r="AD87" s="981">
        <v>6</v>
      </c>
      <c r="AE87" s="938" t="s">
        <v>989</v>
      </c>
      <c r="AF87" s="946"/>
    </row>
    <row r="88" spans="21:32" ht="15" customHeight="1">
      <c r="U88" s="901">
        <v>7</v>
      </c>
      <c r="V88" s="982" t="s">
        <v>1069</v>
      </c>
      <c r="W88" s="952" t="s">
        <v>495</v>
      </c>
      <c r="X88" s="942">
        <v>1990</v>
      </c>
      <c r="Y88" s="942">
        <v>33</v>
      </c>
      <c r="Z88" s="905">
        <v>82</v>
      </c>
      <c r="AA88" s="979">
        <v>0.03927083333333333</v>
      </c>
      <c r="AB88" s="979">
        <v>0.0284722222222227</v>
      </c>
      <c r="AC88" s="944">
        <f t="shared" si="4"/>
        <v>0.01079861111111063</v>
      </c>
      <c r="AD88" s="981">
        <v>7</v>
      </c>
      <c r="AE88" s="938" t="s">
        <v>989</v>
      </c>
      <c r="AF88" s="946"/>
    </row>
    <row r="89" spans="21:32" ht="15" customHeight="1">
      <c r="U89" s="901">
        <v>8</v>
      </c>
      <c r="V89" s="982" t="s">
        <v>1070</v>
      </c>
      <c r="W89" s="952" t="s">
        <v>108</v>
      </c>
      <c r="X89" s="901">
        <v>1996</v>
      </c>
      <c r="Y89" s="953">
        <v>27</v>
      </c>
      <c r="Z89" s="905">
        <v>86</v>
      </c>
      <c r="AA89" s="979">
        <v>0.04083333333333333</v>
      </c>
      <c r="AB89" s="979">
        <v>0.0298611111111116</v>
      </c>
      <c r="AC89" s="944">
        <f t="shared" si="4"/>
        <v>0.010972222222221734</v>
      </c>
      <c r="AD89" s="981">
        <v>8</v>
      </c>
      <c r="AE89" s="938" t="s">
        <v>989</v>
      </c>
      <c r="AF89" s="946"/>
    </row>
    <row r="90" spans="21:32" ht="15" customHeight="1">
      <c r="U90" s="901">
        <v>9</v>
      </c>
      <c r="V90" s="982" t="s">
        <v>1071</v>
      </c>
      <c r="W90" s="952" t="s">
        <v>15</v>
      </c>
      <c r="X90" s="942">
        <v>1991</v>
      </c>
      <c r="Y90" s="942">
        <v>32</v>
      </c>
      <c r="Z90" s="905">
        <v>92</v>
      </c>
      <c r="AA90" s="979">
        <v>0.042986111111111114</v>
      </c>
      <c r="AB90" s="979">
        <v>0.0319444444444449</v>
      </c>
      <c r="AC90" s="944">
        <f t="shared" si="4"/>
        <v>0.011041666666666214</v>
      </c>
      <c r="AD90" s="981">
        <v>9</v>
      </c>
      <c r="AE90" s="938" t="s">
        <v>989</v>
      </c>
      <c r="AF90" s="946"/>
    </row>
    <row r="91" spans="21:32" ht="15" customHeight="1">
      <c r="U91" s="901">
        <v>10</v>
      </c>
      <c r="V91" s="982" t="s">
        <v>1072</v>
      </c>
      <c r="W91" s="952" t="s">
        <v>131</v>
      </c>
      <c r="X91" s="942">
        <v>1997</v>
      </c>
      <c r="Y91" s="942">
        <v>26</v>
      </c>
      <c r="Z91" s="905">
        <v>85</v>
      </c>
      <c r="AA91" s="979">
        <v>0.04064814814814815</v>
      </c>
      <c r="AB91" s="979">
        <v>0.0295138888888893</v>
      </c>
      <c r="AC91" s="944">
        <f t="shared" si="4"/>
        <v>0.011134259259258848</v>
      </c>
      <c r="AD91" s="981">
        <v>10</v>
      </c>
      <c r="AE91" s="938" t="s">
        <v>989</v>
      </c>
      <c r="AF91" s="946"/>
    </row>
    <row r="92" spans="21:32" ht="15" customHeight="1">
      <c r="U92" s="901">
        <v>11</v>
      </c>
      <c r="V92" s="982" t="s">
        <v>1073</v>
      </c>
      <c r="W92" s="952" t="s">
        <v>108</v>
      </c>
      <c r="X92" s="901" t="s">
        <v>1074</v>
      </c>
      <c r="Y92" s="942">
        <v>29</v>
      </c>
      <c r="Z92" s="905">
        <v>94</v>
      </c>
      <c r="AA92" s="979">
        <v>0.044432870370370366</v>
      </c>
      <c r="AB92" s="979">
        <v>0.0326388888888894</v>
      </c>
      <c r="AC92" s="944">
        <f t="shared" si="4"/>
        <v>0.011793981481480968</v>
      </c>
      <c r="AD92" s="981">
        <v>11</v>
      </c>
      <c r="AE92" s="938" t="s">
        <v>989</v>
      </c>
      <c r="AF92" s="946" t="s">
        <v>991</v>
      </c>
    </row>
    <row r="93" spans="21:32" ht="15" customHeight="1">
      <c r="U93" s="901">
        <v>12</v>
      </c>
      <c r="V93" s="982" t="s">
        <v>1075</v>
      </c>
      <c r="W93" s="952" t="s">
        <v>18</v>
      </c>
      <c r="X93" s="942">
        <v>1999</v>
      </c>
      <c r="Y93" s="942">
        <v>24</v>
      </c>
      <c r="Z93" s="905">
        <v>90</v>
      </c>
      <c r="AA93" s="979">
        <v>0.043090277777777776</v>
      </c>
      <c r="AB93" s="979">
        <v>0.0312500000000005</v>
      </c>
      <c r="AC93" s="944">
        <f t="shared" si="4"/>
        <v>0.011840277777777276</v>
      </c>
      <c r="AD93" s="981">
        <v>12</v>
      </c>
      <c r="AE93" s="938" t="s">
        <v>989</v>
      </c>
      <c r="AF93" s="946"/>
    </row>
    <row r="94" spans="21:32" ht="15" customHeight="1">
      <c r="U94" s="901">
        <v>13</v>
      </c>
      <c r="V94" s="982" t="s">
        <v>1076</v>
      </c>
      <c r="W94" s="952" t="s">
        <v>135</v>
      </c>
      <c r="X94" s="901">
        <v>1992</v>
      </c>
      <c r="Y94" s="953">
        <v>31</v>
      </c>
      <c r="Z94" s="905">
        <v>101</v>
      </c>
      <c r="AA94" s="979">
        <v>0.046921296296296294</v>
      </c>
      <c r="AB94" s="979">
        <v>0.0350694444444449</v>
      </c>
      <c r="AC94" s="944">
        <f t="shared" si="4"/>
        <v>0.011851851851851392</v>
      </c>
      <c r="AD94" s="981">
        <v>13</v>
      </c>
      <c r="AE94" s="938" t="s">
        <v>989</v>
      </c>
      <c r="AF94" s="946" t="s">
        <v>991</v>
      </c>
    </row>
    <row r="95" spans="21:32" ht="15" customHeight="1">
      <c r="U95" s="901">
        <v>14</v>
      </c>
      <c r="V95" s="982" t="s">
        <v>1077</v>
      </c>
      <c r="W95" s="952" t="s">
        <v>544</v>
      </c>
      <c r="X95" s="942">
        <v>1990</v>
      </c>
      <c r="Y95" s="942">
        <v>33</v>
      </c>
      <c r="Z95" s="905">
        <v>93</v>
      </c>
      <c r="AA95" s="979">
        <v>0.04457175925925926</v>
      </c>
      <c r="AB95" s="979">
        <v>0.0322916666666672</v>
      </c>
      <c r="AC95" s="944">
        <f t="shared" si="4"/>
        <v>0.012280092592592065</v>
      </c>
      <c r="AD95" s="981">
        <v>14</v>
      </c>
      <c r="AE95" s="938" t="s">
        <v>989</v>
      </c>
      <c r="AF95" s="946" t="s">
        <v>991</v>
      </c>
    </row>
    <row r="96" spans="21:32" ht="15" customHeight="1">
      <c r="U96" s="901">
        <v>15</v>
      </c>
      <c r="V96" s="982" t="s">
        <v>1078</v>
      </c>
      <c r="W96" s="952" t="s">
        <v>115</v>
      </c>
      <c r="X96" s="942">
        <v>1990</v>
      </c>
      <c r="Y96" s="953">
        <v>33</v>
      </c>
      <c r="Z96" s="905">
        <v>99</v>
      </c>
      <c r="AA96" s="979">
        <v>0.046921296296296294</v>
      </c>
      <c r="AB96" s="979">
        <v>0.0343750000000005</v>
      </c>
      <c r="AC96" s="944">
        <f t="shared" si="4"/>
        <v>0.012546296296295792</v>
      </c>
      <c r="AD96" s="981">
        <v>15</v>
      </c>
      <c r="AE96" s="938" t="s">
        <v>989</v>
      </c>
      <c r="AF96" s="946"/>
    </row>
    <row r="97" spans="21:32" ht="15" customHeight="1">
      <c r="U97" s="901">
        <v>16</v>
      </c>
      <c r="V97" s="983" t="s">
        <v>1079</v>
      </c>
      <c r="W97" s="1024" t="s">
        <v>590</v>
      </c>
      <c r="X97" s="942">
        <v>1996</v>
      </c>
      <c r="Y97" s="942">
        <v>27</v>
      </c>
      <c r="Z97" s="905">
        <v>88</v>
      </c>
      <c r="AA97" s="979">
        <v>0.04321759259259259</v>
      </c>
      <c r="AB97" s="979">
        <v>0.030555555555556</v>
      </c>
      <c r="AC97" s="944">
        <f t="shared" si="4"/>
        <v>0.012662037037036594</v>
      </c>
      <c r="AD97" s="981">
        <v>16</v>
      </c>
      <c r="AE97" s="938" t="s">
        <v>989</v>
      </c>
      <c r="AF97" s="946"/>
    </row>
    <row r="98" spans="21:32" ht="15" customHeight="1">
      <c r="U98" s="901">
        <v>17</v>
      </c>
      <c r="V98" s="984" t="s">
        <v>1080</v>
      </c>
      <c r="W98" s="941" t="s">
        <v>963</v>
      </c>
      <c r="X98" s="942">
        <v>1999</v>
      </c>
      <c r="Y98" s="942">
        <v>24</v>
      </c>
      <c r="Z98" s="905">
        <v>91</v>
      </c>
      <c r="AA98" s="979">
        <v>0.04452546296296297</v>
      </c>
      <c r="AB98" s="979">
        <v>0.0315972222222227</v>
      </c>
      <c r="AC98" s="944">
        <f t="shared" si="4"/>
        <v>0.012928240740740268</v>
      </c>
      <c r="AD98" s="981">
        <v>17</v>
      </c>
      <c r="AE98" s="938" t="s">
        <v>989</v>
      </c>
      <c r="AF98" s="946"/>
    </row>
    <row r="99" spans="21:32" ht="15" customHeight="1">
      <c r="U99" s="901">
        <v>18</v>
      </c>
      <c r="V99" s="982" t="s">
        <v>1081</v>
      </c>
      <c r="W99" s="952" t="s">
        <v>115</v>
      </c>
      <c r="X99" s="942">
        <v>1995</v>
      </c>
      <c r="Y99" s="942">
        <v>28</v>
      </c>
      <c r="Z99" s="905">
        <v>89</v>
      </c>
      <c r="AA99" s="979">
        <v>0.04451388888888889</v>
      </c>
      <c r="AB99" s="979">
        <v>0.0309027777777783</v>
      </c>
      <c r="AC99" s="944">
        <f t="shared" si="4"/>
        <v>0.013611111111110588</v>
      </c>
      <c r="AD99" s="981">
        <v>18</v>
      </c>
      <c r="AE99" s="938" t="s">
        <v>989</v>
      </c>
      <c r="AF99" s="946"/>
    </row>
    <row r="100" spans="21:32" ht="15" customHeight="1">
      <c r="U100" s="901">
        <v>19</v>
      </c>
      <c r="V100" s="982" t="s">
        <v>1082</v>
      </c>
      <c r="W100" s="1019" t="s">
        <v>964</v>
      </c>
      <c r="X100" s="942">
        <v>1990</v>
      </c>
      <c r="Y100" s="942">
        <v>33</v>
      </c>
      <c r="Z100" s="905">
        <v>84</v>
      </c>
      <c r="AA100" s="979">
        <v>0.0437962962962963</v>
      </c>
      <c r="AB100" s="979">
        <v>0.0291666666666671</v>
      </c>
      <c r="AC100" s="944">
        <f t="shared" si="4"/>
        <v>0.014629629629629198</v>
      </c>
      <c r="AD100" s="981">
        <v>19</v>
      </c>
      <c r="AE100" s="938" t="s">
        <v>989</v>
      </c>
      <c r="AF100" s="946"/>
    </row>
    <row r="101" spans="21:32" ht="15" customHeight="1">
      <c r="U101" s="901">
        <v>20</v>
      </c>
      <c r="V101" s="982" t="s">
        <v>1083</v>
      </c>
      <c r="W101" s="952" t="s">
        <v>544</v>
      </c>
      <c r="X101" s="942">
        <v>1989</v>
      </c>
      <c r="Y101" s="942">
        <v>34</v>
      </c>
      <c r="Z101" s="905">
        <v>100</v>
      </c>
      <c r="AA101" s="979">
        <v>0.04939814814814814</v>
      </c>
      <c r="AB101" s="979">
        <v>0.0347222222222228</v>
      </c>
      <c r="AC101" s="944">
        <f t="shared" si="4"/>
        <v>0.014675925925925343</v>
      </c>
      <c r="AD101" s="981">
        <v>20</v>
      </c>
      <c r="AE101" s="938" t="s">
        <v>989</v>
      </c>
      <c r="AF101" s="946"/>
    </row>
    <row r="102" spans="21:32" ht="15" customHeight="1">
      <c r="U102" s="901">
        <v>21</v>
      </c>
      <c r="V102" s="982" t="s">
        <v>1084</v>
      </c>
      <c r="W102" s="952" t="s">
        <v>135</v>
      </c>
      <c r="X102" s="942">
        <v>1990</v>
      </c>
      <c r="Y102" s="953">
        <v>33</v>
      </c>
      <c r="Z102" s="905">
        <v>103</v>
      </c>
      <c r="AA102" s="979">
        <v>0.05077546296296296</v>
      </c>
      <c r="AB102" s="979">
        <v>0.0357638888888893</v>
      </c>
      <c r="AC102" s="944">
        <f t="shared" si="4"/>
        <v>0.015011574074073657</v>
      </c>
      <c r="AD102" s="981">
        <v>21</v>
      </c>
      <c r="AE102" s="938" t="s">
        <v>989</v>
      </c>
      <c r="AF102" s="1029"/>
    </row>
    <row r="103" spans="21:32" ht="15" customHeight="1">
      <c r="U103" s="901">
        <v>22</v>
      </c>
      <c r="V103" s="982" t="s">
        <v>1085</v>
      </c>
      <c r="W103" s="952" t="s">
        <v>18</v>
      </c>
      <c r="X103" s="942">
        <v>1989</v>
      </c>
      <c r="Y103" s="942">
        <v>34</v>
      </c>
      <c r="Z103" s="905">
        <v>96</v>
      </c>
      <c r="AA103" s="979">
        <v>0.04905092592592592</v>
      </c>
      <c r="AB103" s="979">
        <v>0.0333333333333339</v>
      </c>
      <c r="AC103" s="944">
        <f t="shared" si="4"/>
        <v>0.01571759259259202</v>
      </c>
      <c r="AD103" s="981">
        <v>22</v>
      </c>
      <c r="AE103" s="938" t="s">
        <v>989</v>
      </c>
      <c r="AF103" s="946" t="s">
        <v>991</v>
      </c>
    </row>
    <row r="104" spans="21:32" ht="15" customHeight="1">
      <c r="U104" s="901">
        <v>23</v>
      </c>
      <c r="V104" s="982" t="s">
        <v>1086</v>
      </c>
      <c r="W104" s="952" t="s">
        <v>145</v>
      </c>
      <c r="X104" s="942">
        <v>1994</v>
      </c>
      <c r="Y104" s="953">
        <v>29</v>
      </c>
      <c r="Z104" s="905">
        <v>102</v>
      </c>
      <c r="AA104" s="979">
        <v>0.05233796296296297</v>
      </c>
      <c r="AB104" s="979">
        <v>0.0354166666666671</v>
      </c>
      <c r="AC104" s="944">
        <f t="shared" si="4"/>
        <v>0.016921296296295865</v>
      </c>
      <c r="AD104" s="981">
        <v>23</v>
      </c>
      <c r="AE104" s="938" t="s">
        <v>989</v>
      </c>
      <c r="AF104" s="946"/>
    </row>
    <row r="105" spans="21:32" ht="15" customHeight="1">
      <c r="U105" s="901">
        <v>24</v>
      </c>
      <c r="V105" s="982" t="s">
        <v>1087</v>
      </c>
      <c r="W105" s="1019" t="s">
        <v>964</v>
      </c>
      <c r="X105" s="942">
        <v>1997</v>
      </c>
      <c r="Y105" s="942">
        <v>26</v>
      </c>
      <c r="Z105" s="905">
        <v>97</v>
      </c>
      <c r="AA105" s="979"/>
      <c r="AB105" s="979">
        <v>0.0336805555555561</v>
      </c>
      <c r="AC105" s="944" t="s">
        <v>1088</v>
      </c>
      <c r="AD105" s="981">
        <v>24</v>
      </c>
      <c r="AE105" s="938" t="s">
        <v>989</v>
      </c>
      <c r="AF105" s="946"/>
    </row>
    <row r="106" spans="21:32" ht="15" customHeight="1">
      <c r="U106" s="958"/>
      <c r="V106" s="959" t="s">
        <v>1010</v>
      </c>
      <c r="W106" s="959" t="s">
        <v>1011</v>
      </c>
      <c r="X106" s="958"/>
      <c r="Y106" s="958"/>
      <c r="Z106" s="960"/>
      <c r="AA106" s="961"/>
      <c r="AB106" s="962"/>
      <c r="AC106" s="959"/>
      <c r="AD106" s="985"/>
      <c r="AE106" s="938" t="s">
        <v>989</v>
      </c>
      <c r="AF106" s="986"/>
    </row>
    <row r="107" spans="21:32" ht="15" customHeight="1">
      <c r="U107" s="901">
        <v>1</v>
      </c>
      <c r="V107" s="978" t="s">
        <v>1089</v>
      </c>
      <c r="W107" s="952" t="s">
        <v>495</v>
      </c>
      <c r="X107" s="942">
        <v>1986</v>
      </c>
      <c r="Y107" s="942">
        <v>37</v>
      </c>
      <c r="Z107" s="905">
        <v>108</v>
      </c>
      <c r="AA107" s="979">
        <v>0.04576388888888889</v>
      </c>
      <c r="AB107" s="979">
        <v>0.0375000000000003</v>
      </c>
      <c r="AC107" s="944">
        <f aca="true" t="shared" si="5" ref="AC107:AC132">AA107-AB107</f>
        <v>0.008263888888888592</v>
      </c>
      <c r="AD107" s="980">
        <v>1</v>
      </c>
      <c r="AE107" s="938" t="s">
        <v>989</v>
      </c>
      <c r="AF107" s="946"/>
    </row>
    <row r="108" spans="21:32" ht="15" customHeight="1">
      <c r="U108" s="901">
        <v>2</v>
      </c>
      <c r="V108" s="978" t="s">
        <v>1090</v>
      </c>
      <c r="W108" s="952" t="s">
        <v>495</v>
      </c>
      <c r="X108" s="942">
        <v>1984</v>
      </c>
      <c r="Y108" s="942">
        <v>39</v>
      </c>
      <c r="Z108" s="905">
        <v>105</v>
      </c>
      <c r="AA108" s="979">
        <v>0.045960648148148146</v>
      </c>
      <c r="AB108" s="979">
        <v>0.0364583333333337</v>
      </c>
      <c r="AC108" s="944">
        <f t="shared" si="5"/>
        <v>0.009502314814814443</v>
      </c>
      <c r="AD108" s="980">
        <v>2</v>
      </c>
      <c r="AE108" s="938" t="s">
        <v>989</v>
      </c>
      <c r="AF108" s="946"/>
    </row>
    <row r="109" spans="21:32" ht="15" customHeight="1">
      <c r="U109" s="901">
        <v>3</v>
      </c>
      <c r="V109" s="978" t="s">
        <v>1091</v>
      </c>
      <c r="W109" s="952" t="s">
        <v>131</v>
      </c>
      <c r="X109" s="942">
        <v>1986</v>
      </c>
      <c r="Y109" s="942">
        <v>37</v>
      </c>
      <c r="Z109" s="905">
        <v>106</v>
      </c>
      <c r="AA109" s="979">
        <v>0.04640046296296296</v>
      </c>
      <c r="AB109" s="979">
        <v>0.0368055555555559</v>
      </c>
      <c r="AC109" s="944">
        <f t="shared" si="5"/>
        <v>0.009594907407407066</v>
      </c>
      <c r="AD109" s="980">
        <v>3</v>
      </c>
      <c r="AE109" s="938" t="s">
        <v>989</v>
      </c>
      <c r="AF109" s="946"/>
    </row>
    <row r="110" spans="21:32" ht="15" customHeight="1">
      <c r="U110" s="901">
        <v>4</v>
      </c>
      <c r="V110" s="982" t="s">
        <v>1092</v>
      </c>
      <c r="W110" s="952" t="s">
        <v>518</v>
      </c>
      <c r="X110" s="942">
        <v>1986</v>
      </c>
      <c r="Y110" s="953">
        <v>37</v>
      </c>
      <c r="Z110" s="905">
        <v>118</v>
      </c>
      <c r="AA110" s="979">
        <v>0.05060185185185185</v>
      </c>
      <c r="AB110" s="979">
        <v>0.0409722222222223</v>
      </c>
      <c r="AC110" s="944">
        <f t="shared" si="5"/>
        <v>0.00962962962962955</v>
      </c>
      <c r="AD110" s="981">
        <v>4</v>
      </c>
      <c r="AE110" s="938" t="s">
        <v>989</v>
      </c>
      <c r="AF110" s="946"/>
    </row>
    <row r="111" spans="21:32" ht="15" customHeight="1">
      <c r="U111" s="901">
        <v>5</v>
      </c>
      <c r="V111" s="982" t="s">
        <v>1093</v>
      </c>
      <c r="W111" s="941" t="s">
        <v>108</v>
      </c>
      <c r="X111" s="942">
        <v>1983</v>
      </c>
      <c r="Y111" s="942">
        <v>40</v>
      </c>
      <c r="Z111" s="905">
        <v>111</v>
      </c>
      <c r="AA111" s="979">
        <v>0.048344907407407406</v>
      </c>
      <c r="AB111" s="979">
        <v>0.0385416666666669</v>
      </c>
      <c r="AC111" s="944">
        <f t="shared" si="5"/>
        <v>0.009803240740740508</v>
      </c>
      <c r="AD111" s="981">
        <v>5</v>
      </c>
      <c r="AE111" s="938" t="s">
        <v>989</v>
      </c>
      <c r="AF111" s="946"/>
    </row>
    <row r="112" spans="21:32" ht="15" customHeight="1">
      <c r="U112" s="901">
        <v>6</v>
      </c>
      <c r="V112" s="982" t="s">
        <v>1094</v>
      </c>
      <c r="W112" s="941" t="s">
        <v>108</v>
      </c>
      <c r="X112" s="942" t="s">
        <v>1018</v>
      </c>
      <c r="Y112" s="942">
        <v>36</v>
      </c>
      <c r="Z112" s="905">
        <v>107</v>
      </c>
      <c r="AA112" s="979">
        <v>0.04702546296296297</v>
      </c>
      <c r="AB112" s="979">
        <v>0.0371527777777781</v>
      </c>
      <c r="AC112" s="944">
        <f t="shared" si="5"/>
        <v>0.009872685185184873</v>
      </c>
      <c r="AD112" s="981">
        <v>6</v>
      </c>
      <c r="AE112" s="938" t="s">
        <v>989</v>
      </c>
      <c r="AF112" s="946"/>
    </row>
    <row r="113" spans="21:32" ht="15" customHeight="1">
      <c r="U113" s="901">
        <v>7</v>
      </c>
      <c r="V113" s="982" t="s">
        <v>1095</v>
      </c>
      <c r="W113" s="952" t="s">
        <v>518</v>
      </c>
      <c r="X113" s="942">
        <v>1980</v>
      </c>
      <c r="Y113" s="953">
        <v>43</v>
      </c>
      <c r="Z113" s="905">
        <v>122</v>
      </c>
      <c r="AA113" s="979">
        <v>0.05226851851851852</v>
      </c>
      <c r="AB113" s="979">
        <v>0.0423611111111111</v>
      </c>
      <c r="AC113" s="944">
        <f t="shared" si="5"/>
        <v>0.00990740740740742</v>
      </c>
      <c r="AD113" s="981">
        <v>7</v>
      </c>
      <c r="AE113" s="938" t="s">
        <v>989</v>
      </c>
      <c r="AF113" s="946"/>
    </row>
    <row r="114" spans="21:32" ht="15" customHeight="1">
      <c r="U114" s="901">
        <v>8</v>
      </c>
      <c r="V114" s="982" t="s">
        <v>1096</v>
      </c>
      <c r="W114" s="952" t="s">
        <v>15</v>
      </c>
      <c r="X114" s="942">
        <v>1983</v>
      </c>
      <c r="Y114" s="942">
        <v>40</v>
      </c>
      <c r="Z114" s="905">
        <v>109</v>
      </c>
      <c r="AA114" s="979">
        <v>0.04783564814814815</v>
      </c>
      <c r="AB114" s="979">
        <v>0.0378472222222225</v>
      </c>
      <c r="AC114" s="944">
        <f t="shared" si="5"/>
        <v>0.00998842592592565</v>
      </c>
      <c r="AD114" s="981">
        <v>8</v>
      </c>
      <c r="AE114" s="938" t="s">
        <v>989</v>
      </c>
      <c r="AF114" s="946" t="s">
        <v>991</v>
      </c>
    </row>
    <row r="115" spans="21:32" ht="15" customHeight="1">
      <c r="U115" s="901">
        <v>9</v>
      </c>
      <c r="V115" s="982" t="s">
        <v>1097</v>
      </c>
      <c r="W115" s="952" t="s">
        <v>131</v>
      </c>
      <c r="X115" s="942">
        <v>1983</v>
      </c>
      <c r="Y115" s="942">
        <v>40</v>
      </c>
      <c r="Z115" s="905">
        <v>113</v>
      </c>
      <c r="AA115" s="979">
        <v>0.049386574074074076</v>
      </c>
      <c r="AB115" s="979">
        <v>0.0392361111111113</v>
      </c>
      <c r="AC115" s="944">
        <f t="shared" si="5"/>
        <v>0.010150462962962778</v>
      </c>
      <c r="AD115" s="981">
        <v>9</v>
      </c>
      <c r="AE115" s="938" t="s">
        <v>989</v>
      </c>
      <c r="AF115" s="946" t="s">
        <v>991</v>
      </c>
    </row>
    <row r="116" spans="21:32" ht="15" customHeight="1">
      <c r="U116" s="901">
        <v>10</v>
      </c>
      <c r="V116" s="982" t="s">
        <v>1098</v>
      </c>
      <c r="W116" s="1019" t="s">
        <v>964</v>
      </c>
      <c r="X116" s="942">
        <v>1987</v>
      </c>
      <c r="Y116" s="942">
        <v>36</v>
      </c>
      <c r="Z116" s="905">
        <v>121</v>
      </c>
      <c r="AA116" s="979">
        <v>0.052222222222222225</v>
      </c>
      <c r="AB116" s="979">
        <v>0.0420138888888889</v>
      </c>
      <c r="AC116" s="944">
        <f t="shared" si="5"/>
        <v>0.010208333333333326</v>
      </c>
      <c r="AD116" s="981">
        <v>10</v>
      </c>
      <c r="AE116" s="938" t="s">
        <v>989</v>
      </c>
      <c r="AF116" s="946"/>
    </row>
    <row r="117" spans="21:32" ht="15" customHeight="1">
      <c r="U117" s="901">
        <v>11</v>
      </c>
      <c r="V117" s="984" t="s">
        <v>1099</v>
      </c>
      <c r="W117" s="941" t="s">
        <v>963</v>
      </c>
      <c r="X117" s="942">
        <v>1983</v>
      </c>
      <c r="Y117" s="942">
        <v>40</v>
      </c>
      <c r="Z117" s="905">
        <v>123</v>
      </c>
      <c r="AA117" s="979">
        <v>0.053530092592592594</v>
      </c>
      <c r="AB117" s="979">
        <v>0.0427083333333333</v>
      </c>
      <c r="AC117" s="944">
        <f t="shared" si="5"/>
        <v>0.010821759259259295</v>
      </c>
      <c r="AD117" s="981">
        <v>11</v>
      </c>
      <c r="AE117" s="938" t="s">
        <v>989</v>
      </c>
      <c r="AF117" s="946" t="s">
        <v>991</v>
      </c>
    </row>
    <row r="118" spans="21:32" ht="15" customHeight="1">
      <c r="U118" s="901">
        <v>12</v>
      </c>
      <c r="V118" s="982" t="s">
        <v>1100</v>
      </c>
      <c r="W118" s="952" t="s">
        <v>145</v>
      </c>
      <c r="X118" s="942">
        <v>1983</v>
      </c>
      <c r="Y118" s="953">
        <v>40</v>
      </c>
      <c r="Z118" s="905">
        <v>129</v>
      </c>
      <c r="AA118" s="979">
        <v>0.05564814814814815</v>
      </c>
      <c r="AB118" s="979">
        <v>0.0447916666666665</v>
      </c>
      <c r="AC118" s="944">
        <f t="shared" si="5"/>
        <v>0.010856481481481647</v>
      </c>
      <c r="AD118" s="981">
        <v>12</v>
      </c>
      <c r="AE118" s="938" t="s">
        <v>989</v>
      </c>
      <c r="AF118" s="946"/>
    </row>
    <row r="119" spans="21:32" ht="15" customHeight="1">
      <c r="U119" s="901">
        <v>13</v>
      </c>
      <c r="V119" s="982" t="s">
        <v>1101</v>
      </c>
      <c r="W119" s="952" t="s">
        <v>18</v>
      </c>
      <c r="X119" s="942">
        <v>1980</v>
      </c>
      <c r="Y119" s="942">
        <v>43</v>
      </c>
      <c r="Z119" s="905">
        <v>126</v>
      </c>
      <c r="AA119" s="979">
        <v>0.054710648148148154</v>
      </c>
      <c r="AB119" s="979">
        <v>0.0437499999999999</v>
      </c>
      <c r="AC119" s="944">
        <f t="shared" si="5"/>
        <v>0.010960648148148254</v>
      </c>
      <c r="AD119" s="981">
        <v>13</v>
      </c>
      <c r="AE119" s="938" t="s">
        <v>989</v>
      </c>
      <c r="AF119" s="946"/>
    </row>
    <row r="120" spans="21:32" ht="15" customHeight="1">
      <c r="U120" s="901">
        <v>15</v>
      </c>
      <c r="V120" s="982" t="s">
        <v>1102</v>
      </c>
      <c r="W120" s="952" t="s">
        <v>124</v>
      </c>
      <c r="X120" s="942">
        <v>1982</v>
      </c>
      <c r="Y120" s="942">
        <v>41</v>
      </c>
      <c r="Z120" s="905">
        <v>114</v>
      </c>
      <c r="AA120" s="979">
        <v>0.05104166666666667</v>
      </c>
      <c r="AB120" s="979">
        <v>0.0395833333333335</v>
      </c>
      <c r="AC120" s="987">
        <f t="shared" si="5"/>
        <v>0.011458333333333175</v>
      </c>
      <c r="AD120" s="981">
        <v>14</v>
      </c>
      <c r="AE120" s="938" t="s">
        <v>989</v>
      </c>
      <c r="AF120" s="1030" t="s">
        <v>1103</v>
      </c>
    </row>
    <row r="121" spans="21:32" ht="15" customHeight="1">
      <c r="U121" s="901">
        <v>14</v>
      </c>
      <c r="V121" s="984" t="s">
        <v>1104</v>
      </c>
      <c r="W121" s="941" t="s">
        <v>963</v>
      </c>
      <c r="X121" s="942">
        <v>1981</v>
      </c>
      <c r="Y121" s="942">
        <v>42</v>
      </c>
      <c r="Z121" s="905">
        <v>112</v>
      </c>
      <c r="AA121" s="979">
        <v>0.0503587962962963</v>
      </c>
      <c r="AB121" s="979">
        <v>0.0388888888888891</v>
      </c>
      <c r="AC121" s="987">
        <f t="shared" si="5"/>
        <v>0.0114699074074072</v>
      </c>
      <c r="AD121" s="981">
        <v>15</v>
      </c>
      <c r="AE121" s="938" t="s">
        <v>989</v>
      </c>
      <c r="AF121" s="1030" t="s">
        <v>1105</v>
      </c>
    </row>
    <row r="122" spans="21:32" ht="15" customHeight="1">
      <c r="U122" s="901">
        <v>16</v>
      </c>
      <c r="V122" s="982" t="s">
        <v>1106</v>
      </c>
      <c r="W122" s="952" t="s">
        <v>140</v>
      </c>
      <c r="X122" s="942">
        <v>1987</v>
      </c>
      <c r="Y122" s="942">
        <v>36</v>
      </c>
      <c r="Z122" s="905">
        <v>110</v>
      </c>
      <c r="AA122" s="979">
        <v>0.04967592592592593</v>
      </c>
      <c r="AB122" s="979">
        <v>0.0381944444444447</v>
      </c>
      <c r="AC122" s="944">
        <f t="shared" si="5"/>
        <v>0.011481481481481232</v>
      </c>
      <c r="AD122" s="981">
        <v>16</v>
      </c>
      <c r="AE122" s="938" t="s">
        <v>989</v>
      </c>
      <c r="AF122" s="946" t="s">
        <v>991</v>
      </c>
    </row>
    <row r="123" spans="21:32" ht="15" customHeight="1">
      <c r="U123" s="901">
        <v>17</v>
      </c>
      <c r="V123" s="982" t="s">
        <v>1107</v>
      </c>
      <c r="W123" s="952" t="s">
        <v>109</v>
      </c>
      <c r="X123" s="942">
        <v>1985</v>
      </c>
      <c r="Y123" s="942">
        <v>38</v>
      </c>
      <c r="Z123" s="905">
        <v>115</v>
      </c>
      <c r="AA123" s="979">
        <v>0.05202546296296296</v>
      </c>
      <c r="AB123" s="979">
        <v>0.0399305555555557</v>
      </c>
      <c r="AC123" s="944">
        <f t="shared" si="5"/>
        <v>0.012094907407407263</v>
      </c>
      <c r="AD123" s="981">
        <v>17</v>
      </c>
      <c r="AE123" s="938" t="s">
        <v>989</v>
      </c>
      <c r="AF123" s="946"/>
    </row>
    <row r="124" spans="21:32" ht="15" customHeight="1">
      <c r="U124" s="901">
        <v>18</v>
      </c>
      <c r="V124" s="982" t="s">
        <v>1108</v>
      </c>
      <c r="W124" s="952" t="s">
        <v>115</v>
      </c>
      <c r="X124" s="942">
        <v>1979</v>
      </c>
      <c r="Y124" s="953">
        <v>44</v>
      </c>
      <c r="Z124" s="905">
        <v>120</v>
      </c>
      <c r="AA124" s="979">
        <v>0.05384259259259259</v>
      </c>
      <c r="AB124" s="979">
        <v>0.0416666666666667</v>
      </c>
      <c r="AC124" s="944">
        <f t="shared" si="5"/>
        <v>0.012175925925925889</v>
      </c>
      <c r="AD124" s="981">
        <v>18</v>
      </c>
      <c r="AE124" s="938" t="s">
        <v>989</v>
      </c>
      <c r="AF124" s="946"/>
    </row>
    <row r="125" spans="21:32" ht="15" customHeight="1">
      <c r="U125" s="901">
        <v>19</v>
      </c>
      <c r="V125" s="983" t="s">
        <v>1109</v>
      </c>
      <c r="W125" s="1024" t="s">
        <v>590</v>
      </c>
      <c r="X125" s="942">
        <v>1980</v>
      </c>
      <c r="Y125" s="942">
        <v>43</v>
      </c>
      <c r="Z125" s="905">
        <v>116</v>
      </c>
      <c r="AA125" s="979">
        <v>0.05292824074074074</v>
      </c>
      <c r="AB125" s="979">
        <v>0.0402777777777779</v>
      </c>
      <c r="AC125" s="944">
        <f t="shared" si="5"/>
        <v>0.012650462962962843</v>
      </c>
      <c r="AD125" s="981">
        <v>19</v>
      </c>
      <c r="AE125" s="938" t="s">
        <v>989</v>
      </c>
      <c r="AF125" s="946"/>
    </row>
    <row r="126" spans="21:32" ht="15" customHeight="1">
      <c r="U126" s="901">
        <v>20</v>
      </c>
      <c r="V126" s="982" t="s">
        <v>673</v>
      </c>
      <c r="W126" s="1019" t="s">
        <v>964</v>
      </c>
      <c r="X126" s="942">
        <v>1986</v>
      </c>
      <c r="Y126" s="942">
        <v>37</v>
      </c>
      <c r="Z126" s="905">
        <v>117</v>
      </c>
      <c r="AA126" s="979">
        <v>0.05372685185185185</v>
      </c>
      <c r="AB126" s="979">
        <v>0.0406250000000001</v>
      </c>
      <c r="AC126" s="944">
        <f t="shared" si="5"/>
        <v>0.013101851851851753</v>
      </c>
      <c r="AD126" s="981">
        <v>20</v>
      </c>
      <c r="AE126" s="938" t="s">
        <v>989</v>
      </c>
      <c r="AF126" s="946"/>
    </row>
    <row r="127" spans="21:32" ht="15" customHeight="1">
      <c r="U127" s="901">
        <v>21</v>
      </c>
      <c r="V127" s="982" t="s">
        <v>1110</v>
      </c>
      <c r="W127" s="952" t="s">
        <v>544</v>
      </c>
      <c r="X127" s="942">
        <v>1986</v>
      </c>
      <c r="Y127" s="942">
        <v>37</v>
      </c>
      <c r="Z127" s="905">
        <v>125</v>
      </c>
      <c r="AA127" s="979">
        <v>0.05681712962962963</v>
      </c>
      <c r="AB127" s="979">
        <v>0.0434027777777777</v>
      </c>
      <c r="AC127" s="944">
        <f t="shared" si="5"/>
        <v>0.013414351851851927</v>
      </c>
      <c r="AD127" s="981">
        <v>21</v>
      </c>
      <c r="AE127" s="938" t="s">
        <v>989</v>
      </c>
      <c r="AF127" s="946"/>
    </row>
    <row r="128" spans="21:32" ht="15" customHeight="1">
      <c r="U128" s="901">
        <v>22</v>
      </c>
      <c r="V128" s="982" t="s">
        <v>1111</v>
      </c>
      <c r="W128" s="952" t="s">
        <v>140</v>
      </c>
      <c r="X128" s="942">
        <v>1986</v>
      </c>
      <c r="Y128" s="953">
        <v>37</v>
      </c>
      <c r="Z128" s="905">
        <v>124</v>
      </c>
      <c r="AA128" s="979">
        <v>0.05714120370370371</v>
      </c>
      <c r="AB128" s="979">
        <v>0.0430555555555555</v>
      </c>
      <c r="AC128" s="944">
        <f t="shared" si="5"/>
        <v>0.014085648148148208</v>
      </c>
      <c r="AD128" s="981">
        <v>22</v>
      </c>
      <c r="AE128" s="938" t="s">
        <v>989</v>
      </c>
      <c r="AF128" s="946"/>
    </row>
    <row r="129" spans="21:32" ht="15" customHeight="1">
      <c r="U129" s="901">
        <v>23</v>
      </c>
      <c r="V129" s="982" t="s">
        <v>1112</v>
      </c>
      <c r="W129" s="952" t="s">
        <v>965</v>
      </c>
      <c r="X129" s="901">
        <v>1978</v>
      </c>
      <c r="Y129" s="953">
        <v>45</v>
      </c>
      <c r="Z129" s="905">
        <v>128</v>
      </c>
      <c r="AA129" s="979">
        <v>0.06331018518518518</v>
      </c>
      <c r="AB129" s="979">
        <v>0.0444444444444443</v>
      </c>
      <c r="AC129" s="944">
        <f t="shared" si="5"/>
        <v>0.018865740740740877</v>
      </c>
      <c r="AD129" s="981">
        <v>23</v>
      </c>
      <c r="AE129" s="938" t="s">
        <v>989</v>
      </c>
      <c r="AF129" s="946"/>
    </row>
    <row r="130" spans="21:32" ht="15" customHeight="1">
      <c r="U130" s="901">
        <v>24</v>
      </c>
      <c r="V130" s="982" t="s">
        <v>1113</v>
      </c>
      <c r="W130" s="1019" t="s">
        <v>966</v>
      </c>
      <c r="X130" s="901">
        <v>1978</v>
      </c>
      <c r="Y130" s="953">
        <v>45</v>
      </c>
      <c r="Z130" s="905">
        <v>130</v>
      </c>
      <c r="AA130" s="979">
        <v>0.06461805555555555</v>
      </c>
      <c r="AB130" s="979">
        <v>0.0451388888888887</v>
      </c>
      <c r="AC130" s="944">
        <f t="shared" si="5"/>
        <v>0.019479166666666853</v>
      </c>
      <c r="AD130" s="981">
        <v>24</v>
      </c>
      <c r="AE130" s="938" t="s">
        <v>989</v>
      </c>
      <c r="AF130" s="946" t="s">
        <v>991</v>
      </c>
    </row>
    <row r="131" spans="21:32" ht="15" customHeight="1">
      <c r="U131" s="901">
        <v>25</v>
      </c>
      <c r="V131" s="988" t="s">
        <v>1114</v>
      </c>
      <c r="W131" s="952" t="s">
        <v>135</v>
      </c>
      <c r="X131" s="942">
        <v>1983</v>
      </c>
      <c r="Y131" s="953">
        <v>40</v>
      </c>
      <c r="Z131" s="905">
        <v>127</v>
      </c>
      <c r="AA131" s="979">
        <v>0.06563657407407407</v>
      </c>
      <c r="AB131" s="979">
        <v>0.0440972222222221</v>
      </c>
      <c r="AC131" s="944">
        <f t="shared" si="5"/>
        <v>0.02153935185185197</v>
      </c>
      <c r="AD131" s="981">
        <v>25</v>
      </c>
      <c r="AE131" s="938" t="s">
        <v>989</v>
      </c>
      <c r="AF131" s="946" t="s">
        <v>991</v>
      </c>
    </row>
    <row r="132" spans="21:32" ht="15" customHeight="1">
      <c r="U132" s="901">
        <v>26</v>
      </c>
      <c r="V132" s="982" t="s">
        <v>1115</v>
      </c>
      <c r="W132" s="952" t="s">
        <v>18</v>
      </c>
      <c r="X132" s="942">
        <v>1987</v>
      </c>
      <c r="Y132" s="942">
        <v>36</v>
      </c>
      <c r="Z132" s="905">
        <v>119</v>
      </c>
      <c r="AA132" s="979">
        <v>0.06369212962962963</v>
      </c>
      <c r="AB132" s="979">
        <v>0.0413194444444445</v>
      </c>
      <c r="AC132" s="944">
        <f t="shared" si="5"/>
        <v>0.022372685185185127</v>
      </c>
      <c r="AD132" s="981">
        <v>26</v>
      </c>
      <c r="AE132" s="938" t="s">
        <v>989</v>
      </c>
      <c r="AF132" s="946"/>
    </row>
    <row r="133" spans="21:32" ht="15" customHeight="1">
      <c r="U133" s="958"/>
      <c r="V133" s="959" t="s">
        <v>1032</v>
      </c>
      <c r="W133" s="959" t="s">
        <v>1033</v>
      </c>
      <c r="X133" s="958"/>
      <c r="Y133" s="958"/>
      <c r="Z133" s="960"/>
      <c r="AA133" s="961"/>
      <c r="AB133" s="962"/>
      <c r="AC133" s="959"/>
      <c r="AD133" s="985"/>
      <c r="AE133" s="938" t="s">
        <v>989</v>
      </c>
      <c r="AF133" s="946"/>
    </row>
    <row r="134" spans="21:32" ht="15" customHeight="1">
      <c r="U134" s="901">
        <v>1</v>
      </c>
      <c r="V134" s="978" t="s">
        <v>1116</v>
      </c>
      <c r="W134" s="952" t="s">
        <v>518</v>
      </c>
      <c r="X134" s="901">
        <v>1971</v>
      </c>
      <c r="Y134" s="953">
        <v>52</v>
      </c>
      <c r="Z134" s="905">
        <v>131</v>
      </c>
      <c r="AA134" s="979">
        <v>0.05394675925925926</v>
      </c>
      <c r="AB134" s="979">
        <v>0.0454861111111109</v>
      </c>
      <c r="AC134" s="944">
        <f aca="true" t="shared" si="6" ref="AC134:AC155">AA134-AB134</f>
        <v>0.008460648148148356</v>
      </c>
      <c r="AD134" s="980">
        <v>1</v>
      </c>
      <c r="AE134" s="938" t="s">
        <v>989</v>
      </c>
      <c r="AF134" s="986"/>
    </row>
    <row r="135" spans="21:32" ht="15" customHeight="1">
      <c r="U135" s="901">
        <v>2</v>
      </c>
      <c r="V135" s="978" t="s">
        <v>1117</v>
      </c>
      <c r="W135" s="952" t="s">
        <v>518</v>
      </c>
      <c r="X135" s="901">
        <v>1977</v>
      </c>
      <c r="Y135" s="953">
        <v>46</v>
      </c>
      <c r="Z135" s="905">
        <v>143</v>
      </c>
      <c r="AA135" s="979">
        <v>0.05869212962962963</v>
      </c>
      <c r="AB135" s="979">
        <v>0.0496527777777773</v>
      </c>
      <c r="AC135" s="944">
        <f t="shared" si="6"/>
        <v>0.009039351851852326</v>
      </c>
      <c r="AD135" s="980">
        <v>2</v>
      </c>
      <c r="AE135" s="938" t="s">
        <v>989</v>
      </c>
      <c r="AF135" s="946" t="s">
        <v>991</v>
      </c>
    </row>
    <row r="136" spans="21:32" ht="15" customHeight="1">
      <c r="U136" s="901">
        <v>3</v>
      </c>
      <c r="V136" s="978" t="s">
        <v>1118</v>
      </c>
      <c r="W136" s="952" t="s">
        <v>131</v>
      </c>
      <c r="X136" s="901">
        <v>1968</v>
      </c>
      <c r="Y136" s="953">
        <v>55</v>
      </c>
      <c r="Z136" s="905">
        <v>132</v>
      </c>
      <c r="AA136" s="979">
        <v>0.05561342592592592</v>
      </c>
      <c r="AB136" s="979">
        <v>0.0458333333333331</v>
      </c>
      <c r="AC136" s="944">
        <f t="shared" si="6"/>
        <v>0.00978009259259282</v>
      </c>
      <c r="AD136" s="980">
        <v>3</v>
      </c>
      <c r="AE136" s="938" t="s">
        <v>989</v>
      </c>
      <c r="AF136" s="946"/>
    </row>
    <row r="137" spans="21:32" ht="15" customHeight="1">
      <c r="U137" s="901">
        <v>4</v>
      </c>
      <c r="V137" s="982" t="s">
        <v>1119</v>
      </c>
      <c r="W137" s="952" t="s">
        <v>495</v>
      </c>
      <c r="X137" s="942" t="s">
        <v>1120</v>
      </c>
      <c r="Y137" s="953">
        <v>56</v>
      </c>
      <c r="Z137" s="905">
        <v>133</v>
      </c>
      <c r="AA137" s="979">
        <v>0.05608796296296296</v>
      </c>
      <c r="AB137" s="979">
        <v>0.0461805555555553</v>
      </c>
      <c r="AC137" s="944">
        <f t="shared" si="6"/>
        <v>0.009907407407407656</v>
      </c>
      <c r="AD137" s="981">
        <v>4</v>
      </c>
      <c r="AE137" s="938" t="s">
        <v>989</v>
      </c>
      <c r="AF137" s="946"/>
    </row>
    <row r="138" spans="21:32" ht="15" customHeight="1">
      <c r="U138" s="901">
        <v>5</v>
      </c>
      <c r="V138" s="988" t="s">
        <v>1121</v>
      </c>
      <c r="W138" s="952" t="s">
        <v>15</v>
      </c>
      <c r="X138" s="901" t="s">
        <v>1122</v>
      </c>
      <c r="Y138" s="953">
        <v>47</v>
      </c>
      <c r="Z138" s="905">
        <v>134</v>
      </c>
      <c r="AA138" s="979">
        <v>0.0565162037037037</v>
      </c>
      <c r="AB138" s="979">
        <v>0.0465277777777775</v>
      </c>
      <c r="AC138" s="944">
        <f t="shared" si="6"/>
        <v>0.009988425925926199</v>
      </c>
      <c r="AD138" s="981">
        <v>5</v>
      </c>
      <c r="AE138" s="938" t="s">
        <v>989</v>
      </c>
      <c r="AF138" s="1029"/>
    </row>
    <row r="139" spans="21:32" ht="15" customHeight="1">
      <c r="U139" s="901">
        <v>6</v>
      </c>
      <c r="V139" s="982" t="s">
        <v>1123</v>
      </c>
      <c r="W139" s="952" t="s">
        <v>115</v>
      </c>
      <c r="X139" s="942">
        <v>1974</v>
      </c>
      <c r="Y139" s="953">
        <v>49</v>
      </c>
      <c r="Z139" s="905">
        <v>135</v>
      </c>
      <c r="AA139" s="979">
        <v>0.05694444444444444</v>
      </c>
      <c r="AB139" s="979">
        <v>0.0468749999999997</v>
      </c>
      <c r="AC139" s="944">
        <f t="shared" si="6"/>
        <v>0.010069444444444742</v>
      </c>
      <c r="AD139" s="981">
        <v>6</v>
      </c>
      <c r="AE139" s="938" t="s">
        <v>989</v>
      </c>
      <c r="AF139" s="986"/>
    </row>
    <row r="140" spans="21:32" ht="15" customHeight="1">
      <c r="U140" s="901">
        <v>7</v>
      </c>
      <c r="V140" s="982" t="s">
        <v>1124</v>
      </c>
      <c r="W140" s="952" t="s">
        <v>108</v>
      </c>
      <c r="X140" s="901">
        <v>1972</v>
      </c>
      <c r="Y140" s="953">
        <v>51</v>
      </c>
      <c r="Z140" s="905">
        <v>136</v>
      </c>
      <c r="AA140" s="979">
        <v>0.057291666666666664</v>
      </c>
      <c r="AB140" s="979">
        <v>0.0472222222222219</v>
      </c>
      <c r="AC140" s="944">
        <f t="shared" si="6"/>
        <v>0.010069444444444763</v>
      </c>
      <c r="AD140" s="981">
        <v>7</v>
      </c>
      <c r="AE140" s="938" t="s">
        <v>989</v>
      </c>
      <c r="AF140" s="946" t="s">
        <v>991</v>
      </c>
    </row>
    <row r="141" spans="21:32" ht="15" customHeight="1">
      <c r="U141" s="901">
        <v>8</v>
      </c>
      <c r="V141" s="982" t="s">
        <v>1125</v>
      </c>
      <c r="W141" s="952" t="s">
        <v>115</v>
      </c>
      <c r="X141" s="942">
        <v>1969</v>
      </c>
      <c r="Y141" s="953">
        <v>54</v>
      </c>
      <c r="Z141" s="905">
        <v>137</v>
      </c>
      <c r="AA141" s="979">
        <v>0.05834490740740741</v>
      </c>
      <c r="AB141" s="979">
        <v>0.0475694444444441</v>
      </c>
      <c r="AC141" s="944">
        <f t="shared" si="6"/>
        <v>0.010775462962963306</v>
      </c>
      <c r="AD141" s="981">
        <v>8</v>
      </c>
      <c r="AE141" s="938" t="s">
        <v>989</v>
      </c>
      <c r="AF141" s="986"/>
    </row>
    <row r="142" spans="21:32" ht="15" customHeight="1">
      <c r="U142" s="901">
        <v>9</v>
      </c>
      <c r="V142" s="982" t="s">
        <v>1126</v>
      </c>
      <c r="W142" s="952" t="s">
        <v>109</v>
      </c>
      <c r="X142" s="901" t="s">
        <v>1127</v>
      </c>
      <c r="Y142" s="953">
        <v>50</v>
      </c>
      <c r="Z142" s="905">
        <v>139</v>
      </c>
      <c r="AA142" s="979">
        <v>0.05910879629629629</v>
      </c>
      <c r="AB142" s="979">
        <v>0.0482638888888885</v>
      </c>
      <c r="AC142" s="944">
        <f t="shared" si="6"/>
        <v>0.010844907407407789</v>
      </c>
      <c r="AD142" s="981">
        <v>9</v>
      </c>
      <c r="AE142" s="938" t="s">
        <v>989</v>
      </c>
      <c r="AF142" s="946"/>
    </row>
    <row r="143" spans="21:32" ht="15" customHeight="1">
      <c r="U143" s="901">
        <v>10</v>
      </c>
      <c r="V143" s="982" t="s">
        <v>1128</v>
      </c>
      <c r="W143" s="952" t="s">
        <v>965</v>
      </c>
      <c r="X143" s="901">
        <v>1965</v>
      </c>
      <c r="Y143" s="953">
        <v>58</v>
      </c>
      <c r="Z143" s="905">
        <v>147</v>
      </c>
      <c r="AA143" s="979">
        <v>0.06216435185185185</v>
      </c>
      <c r="AB143" s="979">
        <v>0.0510416666666661</v>
      </c>
      <c r="AC143" s="944">
        <f t="shared" si="6"/>
        <v>0.011122685185185756</v>
      </c>
      <c r="AD143" s="981">
        <v>10</v>
      </c>
      <c r="AE143" s="938" t="s">
        <v>989</v>
      </c>
      <c r="AF143" s="946" t="s">
        <v>991</v>
      </c>
    </row>
    <row r="144" spans="21:32" ht="15" customHeight="1">
      <c r="U144" s="901">
        <v>11</v>
      </c>
      <c r="V144" s="982" t="s">
        <v>1129</v>
      </c>
      <c r="W144" s="952" t="s">
        <v>963</v>
      </c>
      <c r="X144" s="901">
        <v>1967</v>
      </c>
      <c r="Y144" s="953">
        <v>56</v>
      </c>
      <c r="Z144" s="905">
        <v>138</v>
      </c>
      <c r="AA144" s="979">
        <v>0.05908564814814815</v>
      </c>
      <c r="AB144" s="979">
        <v>0.0479166666666663</v>
      </c>
      <c r="AC144" s="944">
        <f t="shared" si="6"/>
        <v>0.011168981481481849</v>
      </c>
      <c r="AD144" s="981">
        <v>11</v>
      </c>
      <c r="AE144" s="938" t="s">
        <v>989</v>
      </c>
      <c r="AF144" s="946" t="s">
        <v>991</v>
      </c>
    </row>
    <row r="145" spans="21:32" ht="15" customHeight="1">
      <c r="U145" s="901">
        <v>12</v>
      </c>
      <c r="V145" s="982" t="s">
        <v>1130</v>
      </c>
      <c r="W145" s="952" t="s">
        <v>135</v>
      </c>
      <c r="X145" s="942">
        <v>1974</v>
      </c>
      <c r="Y145" s="953">
        <v>49</v>
      </c>
      <c r="Z145" s="905">
        <v>148</v>
      </c>
      <c r="AA145" s="979">
        <v>0.06269675925925926</v>
      </c>
      <c r="AB145" s="979">
        <v>0.0513888888888883</v>
      </c>
      <c r="AC145" s="944">
        <f t="shared" si="6"/>
        <v>0.01130787037037096</v>
      </c>
      <c r="AD145" s="981">
        <v>12</v>
      </c>
      <c r="AE145" s="938" t="s">
        <v>989</v>
      </c>
      <c r="AF145" s="1029"/>
    </row>
    <row r="146" spans="21:32" ht="15" customHeight="1">
      <c r="U146" s="901">
        <v>13</v>
      </c>
      <c r="V146" s="982" t="s">
        <v>190</v>
      </c>
      <c r="W146" s="952" t="s">
        <v>18</v>
      </c>
      <c r="X146" s="942">
        <v>1975</v>
      </c>
      <c r="Y146" s="942">
        <v>48</v>
      </c>
      <c r="Z146" s="905">
        <v>140</v>
      </c>
      <c r="AA146" s="979">
        <v>0.060057870370370366</v>
      </c>
      <c r="AB146" s="979">
        <v>0.0486111111111107</v>
      </c>
      <c r="AC146" s="944">
        <f t="shared" si="6"/>
        <v>0.011446759259259663</v>
      </c>
      <c r="AD146" s="981">
        <v>13</v>
      </c>
      <c r="AE146" s="938" t="s">
        <v>989</v>
      </c>
      <c r="AF146" s="946"/>
    </row>
    <row r="147" spans="21:32" ht="15" customHeight="1">
      <c r="U147" s="901">
        <v>14</v>
      </c>
      <c r="V147" s="982" t="s">
        <v>1131</v>
      </c>
      <c r="W147" s="952" t="s">
        <v>145</v>
      </c>
      <c r="X147" s="942">
        <v>1971</v>
      </c>
      <c r="Y147" s="953">
        <v>52</v>
      </c>
      <c r="Z147" s="905">
        <v>152</v>
      </c>
      <c r="AA147" s="979">
        <v>0.06430555555555556</v>
      </c>
      <c r="AB147" s="979">
        <v>0.0527777777777771</v>
      </c>
      <c r="AC147" s="944">
        <f t="shared" si="6"/>
        <v>0.011527777777778463</v>
      </c>
      <c r="AD147" s="981">
        <v>14</v>
      </c>
      <c r="AE147" s="938" t="s">
        <v>989</v>
      </c>
      <c r="AF147" s="946"/>
    </row>
    <row r="148" spans="21:32" ht="15" customHeight="1">
      <c r="U148" s="901">
        <v>15</v>
      </c>
      <c r="V148" s="982" t="s">
        <v>1132</v>
      </c>
      <c r="W148" s="952" t="s">
        <v>963</v>
      </c>
      <c r="X148" s="901">
        <v>1963</v>
      </c>
      <c r="Y148" s="953">
        <v>60</v>
      </c>
      <c r="Z148" s="905">
        <v>141</v>
      </c>
      <c r="AA148" s="979">
        <v>0.06114583333333334</v>
      </c>
      <c r="AB148" s="979">
        <v>0.0489583333333329</v>
      </c>
      <c r="AC148" s="944">
        <f t="shared" si="6"/>
        <v>0.012187500000000434</v>
      </c>
      <c r="AD148" s="981">
        <v>15</v>
      </c>
      <c r="AE148" s="938" t="s">
        <v>989</v>
      </c>
      <c r="AF148" s="946"/>
    </row>
    <row r="149" spans="21:32" ht="15" customHeight="1">
      <c r="U149" s="901">
        <v>16</v>
      </c>
      <c r="V149" s="982" t="s">
        <v>1133</v>
      </c>
      <c r="W149" s="1019" t="s">
        <v>964</v>
      </c>
      <c r="X149" s="942">
        <v>1972</v>
      </c>
      <c r="Y149" s="942">
        <v>51</v>
      </c>
      <c r="Z149" s="905">
        <v>142</v>
      </c>
      <c r="AA149" s="979">
        <v>0.062129629629629625</v>
      </c>
      <c r="AB149" s="979">
        <v>0.0493055555555551</v>
      </c>
      <c r="AC149" s="944">
        <f t="shared" si="6"/>
        <v>0.012824074074074522</v>
      </c>
      <c r="AD149" s="981">
        <v>16</v>
      </c>
      <c r="AE149" s="938" t="s">
        <v>989</v>
      </c>
      <c r="AF149" s="946"/>
    </row>
    <row r="150" spans="21:32" ht="15" customHeight="1">
      <c r="U150" s="901">
        <v>17</v>
      </c>
      <c r="V150" s="982" t="s">
        <v>1134</v>
      </c>
      <c r="W150" s="952" t="s">
        <v>124</v>
      </c>
      <c r="X150" s="901">
        <v>1963</v>
      </c>
      <c r="Y150" s="953">
        <v>60</v>
      </c>
      <c r="Z150" s="905">
        <v>150</v>
      </c>
      <c r="AA150" s="979">
        <v>0.06543981481481481</v>
      </c>
      <c r="AB150" s="979">
        <v>0.0520833333333327</v>
      </c>
      <c r="AC150" s="944">
        <f t="shared" si="6"/>
        <v>0.013356481481482115</v>
      </c>
      <c r="AD150" s="981">
        <v>17</v>
      </c>
      <c r="AE150" s="938" t="s">
        <v>989</v>
      </c>
      <c r="AF150" s="946" t="s">
        <v>991</v>
      </c>
    </row>
    <row r="151" spans="21:32" ht="15" customHeight="1">
      <c r="U151" s="901">
        <v>18</v>
      </c>
      <c r="V151" s="982" t="s">
        <v>1135</v>
      </c>
      <c r="W151" s="952" t="s">
        <v>544</v>
      </c>
      <c r="X151" s="942">
        <v>1972</v>
      </c>
      <c r="Y151" s="942">
        <v>51</v>
      </c>
      <c r="Z151" s="905">
        <v>144</v>
      </c>
      <c r="AA151" s="979">
        <v>0.06412037037037037</v>
      </c>
      <c r="AB151" s="979">
        <v>0.0499999999999995</v>
      </c>
      <c r="AC151" s="944">
        <f t="shared" si="6"/>
        <v>0.014120370370370866</v>
      </c>
      <c r="AD151" s="981">
        <v>18</v>
      </c>
      <c r="AE151" s="938" t="s">
        <v>989</v>
      </c>
      <c r="AF151" s="946" t="s">
        <v>991</v>
      </c>
    </row>
    <row r="152" spans="21:32" ht="15" customHeight="1">
      <c r="U152" s="901">
        <v>19</v>
      </c>
      <c r="V152" s="982" t="s">
        <v>1136</v>
      </c>
      <c r="W152" s="952" t="s">
        <v>544</v>
      </c>
      <c r="X152" s="942">
        <v>1975</v>
      </c>
      <c r="Y152" s="942">
        <v>48</v>
      </c>
      <c r="Z152" s="905">
        <v>151</v>
      </c>
      <c r="AA152" s="979">
        <v>0.06846064814814816</v>
      </c>
      <c r="AB152" s="979">
        <v>0.0524305555555549</v>
      </c>
      <c r="AC152" s="944">
        <f t="shared" si="6"/>
        <v>0.016030092592593262</v>
      </c>
      <c r="AD152" s="981">
        <v>19</v>
      </c>
      <c r="AE152" s="938" t="s">
        <v>989</v>
      </c>
      <c r="AF152" s="986"/>
    </row>
    <row r="153" spans="21:32" ht="15" customHeight="1">
      <c r="U153" s="901">
        <v>20</v>
      </c>
      <c r="V153" s="983" t="s">
        <v>1137</v>
      </c>
      <c r="W153" s="1024" t="s">
        <v>590</v>
      </c>
      <c r="X153" s="942">
        <v>1971</v>
      </c>
      <c r="Y153" s="942">
        <v>52</v>
      </c>
      <c r="Z153" s="905">
        <v>146</v>
      </c>
      <c r="AA153" s="979">
        <v>0.06729166666666667</v>
      </c>
      <c r="AB153" s="979">
        <v>0.0506944444444439</v>
      </c>
      <c r="AC153" s="944">
        <f t="shared" si="6"/>
        <v>0.01659722222222277</v>
      </c>
      <c r="AD153" s="981">
        <v>20</v>
      </c>
      <c r="AE153" s="938" t="s">
        <v>989</v>
      </c>
      <c r="AF153" s="946"/>
    </row>
    <row r="154" spans="21:32" ht="15" customHeight="1">
      <c r="U154" s="901">
        <v>21</v>
      </c>
      <c r="V154" s="982" t="s">
        <v>1138</v>
      </c>
      <c r="W154" s="1019" t="s">
        <v>964</v>
      </c>
      <c r="X154" s="942">
        <v>1972</v>
      </c>
      <c r="Y154" s="942">
        <v>51</v>
      </c>
      <c r="Z154" s="905">
        <v>145</v>
      </c>
      <c r="AA154" s="979">
        <v>0.06723379629629629</v>
      </c>
      <c r="AB154" s="979">
        <v>0.0503472222222217</v>
      </c>
      <c r="AC154" s="944">
        <f t="shared" si="6"/>
        <v>0.016886574074074588</v>
      </c>
      <c r="AD154" s="981">
        <v>21</v>
      </c>
      <c r="AE154" s="938" t="s">
        <v>989</v>
      </c>
      <c r="AF154" s="946" t="s">
        <v>991</v>
      </c>
    </row>
    <row r="155" spans="21:32" ht="15" customHeight="1">
      <c r="U155" s="901">
        <v>22</v>
      </c>
      <c r="V155" s="982" t="s">
        <v>1139</v>
      </c>
      <c r="W155" s="1019" t="s">
        <v>966</v>
      </c>
      <c r="X155" s="901">
        <v>1965</v>
      </c>
      <c r="Y155" s="953">
        <v>58</v>
      </c>
      <c r="Z155" s="905">
        <v>149</v>
      </c>
      <c r="AA155" s="989">
        <v>0.07775462962962963</v>
      </c>
      <c r="AB155" s="979">
        <v>0.0517361111111105</v>
      </c>
      <c r="AC155" s="944">
        <f t="shared" si="6"/>
        <v>0.026018518518519135</v>
      </c>
      <c r="AD155" s="981">
        <v>22</v>
      </c>
      <c r="AE155" s="938" t="s">
        <v>989</v>
      </c>
      <c r="AF155" s="946"/>
    </row>
    <row r="157" ht="15" customHeight="1">
      <c r="V157" s="877" t="s">
        <v>1140</v>
      </c>
    </row>
    <row r="158" spans="21:22" ht="15" customHeight="1">
      <c r="U158" s="990" t="s">
        <v>1141</v>
      </c>
      <c r="V158" s="911"/>
    </row>
    <row r="161" spans="22:32" ht="15" customHeight="1">
      <c r="V161" s="991" t="s">
        <v>60</v>
      </c>
      <c r="W161" s="894"/>
      <c r="X161" s="894"/>
      <c r="Y161" s="894"/>
      <c r="Z161" s="894"/>
      <c r="AA161" s="894"/>
      <c r="AB161" s="877" t="s">
        <v>971</v>
      </c>
      <c r="AC161" s="894"/>
      <c r="AD161" s="909"/>
      <c r="AE161" s="909"/>
      <c r="AF161" s="894"/>
    </row>
    <row r="163" ht="15" customHeight="1">
      <c r="V163" s="992" t="s">
        <v>1142</v>
      </c>
    </row>
    <row r="187" ht="15" customHeight="1">
      <c r="V187" s="918"/>
    </row>
  </sheetData>
  <sheetProtection/>
  <mergeCells count="12">
    <mergeCell ref="F25:G25"/>
    <mergeCell ref="H25:I25"/>
    <mergeCell ref="J25:K25"/>
    <mergeCell ref="L25:M25"/>
    <mergeCell ref="N25:O25"/>
    <mergeCell ref="P25:Q25"/>
    <mergeCell ref="F6:G6"/>
    <mergeCell ref="H6:I6"/>
    <mergeCell ref="J6:K6"/>
    <mergeCell ref="L6:M6"/>
    <mergeCell ref="N6:O6"/>
    <mergeCell ref="P6:Q6"/>
  </mergeCells>
  <printOptions/>
  <pageMargins left="0.5905511811023623" right="0.3937007874015748" top="0.5905511811023623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L169"/>
  <sheetViews>
    <sheetView zoomScale="75" zoomScaleNormal="75" zoomScalePageLayoutView="0" workbookViewId="0" topLeftCell="A106">
      <selection activeCell="A1" sqref="A1"/>
    </sheetView>
  </sheetViews>
  <sheetFormatPr defaultColWidth="9.00390625" defaultRowHeight="12.75"/>
  <cols>
    <col min="1" max="1" width="3.25390625" style="555" customWidth="1"/>
    <col min="2" max="2" width="22.75390625" style="557" customWidth="1"/>
    <col min="3" max="3" width="3.75390625" style="557" customWidth="1"/>
    <col min="4" max="4" width="22.75390625" style="557" customWidth="1"/>
    <col min="5" max="5" width="3.75390625" style="557" customWidth="1"/>
    <col min="6" max="6" width="22.75390625" style="557" customWidth="1"/>
    <col min="7" max="7" width="3.75390625" style="557" customWidth="1"/>
    <col min="8" max="8" width="22.75390625" style="557" customWidth="1"/>
    <col min="9" max="9" width="3.75390625" style="557" customWidth="1"/>
    <col min="10" max="10" width="22.75390625" style="557" customWidth="1"/>
    <col min="11" max="11" width="3.75390625" style="143" customWidth="1"/>
    <col min="12" max="12" width="22.75390625" style="574" customWidth="1"/>
    <col min="13" max="13" width="3.75390625" style="560" customWidth="1"/>
    <col min="14" max="14" width="22.75390625" style="574" customWidth="1"/>
    <col min="15" max="15" width="3.875" style="560" customWidth="1"/>
    <col min="16" max="16" width="1.75390625" style="562" customWidth="1"/>
    <col min="17" max="18" width="4.75390625" style="562" customWidth="1"/>
    <col min="19" max="19" width="3.875" style="787" customWidth="1"/>
    <col min="20" max="20" width="18.75390625" style="787" customWidth="1"/>
    <col min="21" max="21" width="2.75390625" style="787" customWidth="1"/>
    <col min="22" max="22" width="18.75390625" style="787" customWidth="1"/>
    <col min="23" max="23" width="2.75390625" style="787" customWidth="1"/>
    <col min="24" max="24" width="18.75390625" style="787" customWidth="1"/>
    <col min="25" max="25" width="2.75390625" style="787" customWidth="1"/>
    <col min="26" max="26" width="18.75390625" style="787" customWidth="1"/>
    <col min="27" max="29" width="2.75390625" style="787" customWidth="1"/>
    <col min="30" max="30" width="3.875" style="791" customWidth="1"/>
    <col min="31" max="31" width="16.75390625" style="787" customWidth="1"/>
    <col min="32" max="32" width="4.625" style="787" customWidth="1"/>
    <col min="33" max="33" width="16.75390625" style="787" customWidth="1"/>
    <col min="34" max="34" width="13.75390625" style="787" customWidth="1"/>
    <col min="35" max="35" width="7.125" style="787" customWidth="1"/>
    <col min="36" max="36" width="13.75390625" style="787" customWidth="1"/>
    <col min="37" max="38" width="8.75390625" style="787" customWidth="1"/>
    <col min="39" max="16384" width="9.125" style="562" customWidth="1"/>
  </cols>
  <sheetData>
    <row r="1" spans="2:28" ht="14.25" customHeight="1">
      <c r="B1" s="556"/>
      <c r="H1" s="558" t="s">
        <v>694</v>
      </c>
      <c r="L1" s="559"/>
      <c r="N1" s="561" t="s">
        <v>695</v>
      </c>
      <c r="R1" s="560"/>
      <c r="S1" s="785"/>
      <c r="T1" s="786"/>
      <c r="U1" s="785"/>
      <c r="W1" s="558" t="s">
        <v>694</v>
      </c>
      <c r="X1" s="788"/>
      <c r="Z1" s="789" t="s">
        <v>926</v>
      </c>
      <c r="AA1" s="790"/>
      <c r="AB1" s="790"/>
    </row>
    <row r="2" spans="3:27" ht="14.25" customHeight="1">
      <c r="C2" s="564" t="s">
        <v>179</v>
      </c>
      <c r="D2" s="565" t="s">
        <v>696</v>
      </c>
      <c r="E2" s="566"/>
      <c r="H2" s="558" t="s">
        <v>697</v>
      </c>
      <c r="L2" s="567" t="s">
        <v>698</v>
      </c>
      <c r="N2" s="563" t="s">
        <v>699</v>
      </c>
      <c r="R2" s="560"/>
      <c r="S2" s="792" t="s">
        <v>927</v>
      </c>
      <c r="T2" s="792"/>
      <c r="U2" s="785"/>
      <c r="V2" s="792"/>
      <c r="W2" s="558" t="s">
        <v>697</v>
      </c>
      <c r="X2" s="793"/>
      <c r="Y2" s="794"/>
      <c r="Z2" s="795" t="s">
        <v>928</v>
      </c>
      <c r="AA2" s="794"/>
    </row>
    <row r="3" spans="3:28" ht="14.25" customHeight="1">
      <c r="C3" s="570"/>
      <c r="D3" s="571"/>
      <c r="E3" s="572" t="s">
        <v>225</v>
      </c>
      <c r="F3" s="573" t="s">
        <v>531</v>
      </c>
      <c r="L3" s="563" t="s">
        <v>700</v>
      </c>
      <c r="R3" s="560"/>
      <c r="S3" s="796"/>
      <c r="T3" s="797"/>
      <c r="U3" s="796"/>
      <c r="V3" s="796"/>
      <c r="W3" s="798" t="s">
        <v>929</v>
      </c>
      <c r="X3" s="799"/>
      <c r="Y3" s="796"/>
      <c r="Z3" s="800" t="s">
        <v>930</v>
      </c>
      <c r="AA3" s="801"/>
      <c r="AB3" s="801"/>
    </row>
    <row r="4" spans="3:28" ht="14.25" customHeight="1">
      <c r="C4" s="575">
        <v>16</v>
      </c>
      <c r="D4" s="573" t="s">
        <v>531</v>
      </c>
      <c r="E4" s="576"/>
      <c r="F4" s="577" t="s">
        <v>701</v>
      </c>
      <c r="G4" s="578" t="s">
        <v>258</v>
      </c>
      <c r="R4" s="560"/>
      <c r="S4" s="796"/>
      <c r="T4" s="797"/>
      <c r="U4" s="796"/>
      <c r="V4" s="796"/>
      <c r="W4" s="798"/>
      <c r="X4" s="799"/>
      <c r="Y4" s="796"/>
      <c r="Z4" s="800"/>
      <c r="AA4" s="801"/>
      <c r="AB4" s="801"/>
    </row>
    <row r="5" spans="1:28" ht="14.25" customHeight="1">
      <c r="A5" s="579">
        <v>20</v>
      </c>
      <c r="B5" s="571" t="s">
        <v>145</v>
      </c>
      <c r="D5" s="580"/>
      <c r="E5" s="581"/>
      <c r="F5" s="582"/>
      <c r="G5" s="583"/>
      <c r="H5" s="566" t="s">
        <v>146</v>
      </c>
      <c r="I5" s="559"/>
      <c r="R5" s="560"/>
      <c r="S5" s="802">
        <v>1</v>
      </c>
      <c r="T5" s="803" t="s">
        <v>569</v>
      </c>
      <c r="U5" s="804"/>
      <c r="V5" s="805"/>
      <c r="W5" s="796"/>
      <c r="X5" s="796"/>
      <c r="Y5" s="796"/>
      <c r="Z5" s="796"/>
      <c r="AA5" s="801"/>
      <c r="AB5" s="801"/>
    </row>
    <row r="6" spans="2:28" ht="14.25" customHeight="1">
      <c r="B6" s="584"/>
      <c r="C6" s="585" t="s">
        <v>179</v>
      </c>
      <c r="D6" s="566" t="s">
        <v>16</v>
      </c>
      <c r="E6" s="566"/>
      <c r="F6" s="560"/>
      <c r="G6" s="583"/>
      <c r="H6" s="577" t="s">
        <v>702</v>
      </c>
      <c r="I6" s="586" t="s">
        <v>274</v>
      </c>
      <c r="R6" s="560"/>
      <c r="S6" s="806"/>
      <c r="T6" s="807"/>
      <c r="U6" s="808" t="s">
        <v>179</v>
      </c>
      <c r="V6" s="809" t="s">
        <v>108</v>
      </c>
      <c r="W6" s="796"/>
      <c r="X6" s="796"/>
      <c r="Y6" s="796"/>
      <c r="Z6" s="796"/>
      <c r="AA6" s="801"/>
      <c r="AB6" s="801"/>
    </row>
    <row r="7" spans="1:28" ht="14.25" customHeight="1">
      <c r="A7" s="587" t="s">
        <v>214</v>
      </c>
      <c r="B7" s="566" t="s">
        <v>16</v>
      </c>
      <c r="C7" s="588"/>
      <c r="D7" s="589" t="s">
        <v>703</v>
      </c>
      <c r="E7" s="590" t="s">
        <v>241</v>
      </c>
      <c r="G7" s="591"/>
      <c r="I7" s="591"/>
      <c r="R7" s="560"/>
      <c r="S7" s="810" t="s">
        <v>210</v>
      </c>
      <c r="T7" s="809" t="s">
        <v>108</v>
      </c>
      <c r="U7" s="811"/>
      <c r="V7" s="812" t="s">
        <v>931</v>
      </c>
      <c r="W7" s="813" t="s">
        <v>197</v>
      </c>
      <c r="X7" s="814"/>
      <c r="Y7" s="796"/>
      <c r="Z7" s="796"/>
      <c r="AA7" s="800"/>
      <c r="AB7" s="796"/>
    </row>
    <row r="8" spans="2:28" ht="14.25" customHeight="1">
      <c r="B8" s="571"/>
      <c r="D8" s="592"/>
      <c r="E8" s="593"/>
      <c r="F8" s="566" t="s">
        <v>146</v>
      </c>
      <c r="G8" s="594"/>
      <c r="H8" s="595"/>
      <c r="I8" s="596"/>
      <c r="R8" s="560"/>
      <c r="S8" s="806"/>
      <c r="T8" s="815"/>
      <c r="U8" s="796"/>
      <c r="V8" s="815"/>
      <c r="W8" s="816"/>
      <c r="X8" s="815"/>
      <c r="Y8" s="796"/>
      <c r="Z8" s="796"/>
      <c r="AA8" s="801"/>
      <c r="AB8" s="801"/>
    </row>
    <row r="9" spans="1:28" ht="14.25" customHeight="1">
      <c r="A9" s="597">
        <v>8</v>
      </c>
      <c r="B9" s="571" t="s">
        <v>146</v>
      </c>
      <c r="D9" s="592"/>
      <c r="E9" s="591"/>
      <c r="F9" s="577" t="s">
        <v>704</v>
      </c>
      <c r="G9" s="598"/>
      <c r="H9" s="595"/>
      <c r="I9" s="596"/>
      <c r="R9" s="560"/>
      <c r="S9" s="810" t="s">
        <v>197</v>
      </c>
      <c r="T9" s="803" t="s">
        <v>925</v>
      </c>
      <c r="U9" s="804"/>
      <c r="V9" s="815"/>
      <c r="W9" s="808"/>
      <c r="X9" s="809" t="s">
        <v>495</v>
      </c>
      <c r="Y9" s="817"/>
      <c r="Z9" s="817"/>
      <c r="AA9" s="801"/>
      <c r="AB9" s="801"/>
    </row>
    <row r="10" spans="1:28" ht="14.25" customHeight="1">
      <c r="A10" s="579"/>
      <c r="B10" s="584"/>
      <c r="C10" s="585" t="s">
        <v>172</v>
      </c>
      <c r="D10" s="573" t="s">
        <v>146</v>
      </c>
      <c r="E10" s="599"/>
      <c r="F10" s="560"/>
      <c r="G10" s="600"/>
      <c r="H10" s="595"/>
      <c r="I10" s="596"/>
      <c r="J10" s="566" t="s">
        <v>518</v>
      </c>
      <c r="R10" s="560"/>
      <c r="S10" s="806"/>
      <c r="T10" s="815"/>
      <c r="U10" s="808" t="s">
        <v>172</v>
      </c>
      <c r="V10" s="809" t="s">
        <v>495</v>
      </c>
      <c r="W10" s="818"/>
      <c r="X10" s="812" t="s">
        <v>932</v>
      </c>
      <c r="Y10" s="813" t="s">
        <v>205</v>
      </c>
      <c r="Z10" s="819"/>
      <c r="AA10" s="801"/>
      <c r="AB10" s="801"/>
    </row>
    <row r="11" spans="1:28" ht="14.25" customHeight="1">
      <c r="A11" s="601">
        <v>22</v>
      </c>
      <c r="B11" s="566" t="s">
        <v>705</v>
      </c>
      <c r="C11" s="588"/>
      <c r="D11" s="577" t="s">
        <v>706</v>
      </c>
      <c r="E11" s="600"/>
      <c r="F11" s="560"/>
      <c r="G11" s="600"/>
      <c r="H11" s="595"/>
      <c r="I11" s="596"/>
      <c r="J11" s="577" t="s">
        <v>707</v>
      </c>
      <c r="K11" s="602">
        <v>25</v>
      </c>
      <c r="R11" s="560"/>
      <c r="S11" s="806">
        <v>4</v>
      </c>
      <c r="T11" s="809" t="s">
        <v>495</v>
      </c>
      <c r="U11" s="820"/>
      <c r="V11" s="812" t="s">
        <v>933</v>
      </c>
      <c r="W11" s="817"/>
      <c r="X11" s="807"/>
      <c r="Y11" s="821"/>
      <c r="Z11" s="822"/>
      <c r="AA11" s="801"/>
      <c r="AB11" s="823"/>
    </row>
    <row r="12" spans="6:28" ht="14.25" customHeight="1">
      <c r="F12" s="592"/>
      <c r="G12" s="571"/>
      <c r="H12" s="595"/>
      <c r="I12" s="596"/>
      <c r="J12" s="603"/>
      <c r="K12" s="604"/>
      <c r="R12" s="560"/>
      <c r="S12" s="824"/>
      <c r="T12" s="815"/>
      <c r="U12" s="801"/>
      <c r="V12" s="815"/>
      <c r="W12" s="801"/>
      <c r="X12" s="807"/>
      <c r="Y12" s="821"/>
      <c r="Z12" s="825" t="s">
        <v>495</v>
      </c>
      <c r="AA12" s="804"/>
      <c r="AB12" s="826" t="s">
        <v>934</v>
      </c>
    </row>
    <row r="13" spans="1:28" ht="14.25" customHeight="1">
      <c r="A13" s="597">
        <v>5</v>
      </c>
      <c r="B13" s="571" t="s">
        <v>518</v>
      </c>
      <c r="F13" s="592"/>
      <c r="G13" s="571"/>
      <c r="H13" s="595"/>
      <c r="I13" s="596"/>
      <c r="J13" s="603"/>
      <c r="K13" s="604"/>
      <c r="R13" s="560"/>
      <c r="S13" s="806">
        <v>3</v>
      </c>
      <c r="T13" s="803" t="s">
        <v>49</v>
      </c>
      <c r="U13" s="804"/>
      <c r="V13" s="807"/>
      <c r="W13" s="796"/>
      <c r="X13" s="807"/>
      <c r="Y13" s="821"/>
      <c r="Z13" s="812" t="s">
        <v>935</v>
      </c>
      <c r="AA13" s="800"/>
      <c r="AB13" s="827"/>
    </row>
    <row r="14" spans="1:28" ht="14.25" customHeight="1">
      <c r="A14" s="597"/>
      <c r="B14" s="584"/>
      <c r="C14" s="585" t="s">
        <v>188</v>
      </c>
      <c r="D14" s="566" t="s">
        <v>518</v>
      </c>
      <c r="E14" s="566"/>
      <c r="F14" s="592"/>
      <c r="G14" s="571"/>
      <c r="H14" s="595"/>
      <c r="I14" s="596"/>
      <c r="J14" s="603"/>
      <c r="K14" s="604"/>
      <c r="R14" s="560"/>
      <c r="S14" s="806"/>
      <c r="T14" s="807"/>
      <c r="U14" s="828" t="s">
        <v>188</v>
      </c>
      <c r="V14" s="803" t="s">
        <v>135</v>
      </c>
      <c r="W14" s="796"/>
      <c r="X14" s="807"/>
      <c r="Y14" s="821"/>
      <c r="Z14" s="815"/>
      <c r="AA14" s="800"/>
      <c r="AB14" s="827"/>
    </row>
    <row r="15" spans="1:28" ht="14.25" customHeight="1">
      <c r="A15" s="605">
        <v>26</v>
      </c>
      <c r="B15" s="566" t="s">
        <v>708</v>
      </c>
      <c r="C15" s="588"/>
      <c r="D15" s="577"/>
      <c r="E15" s="606" t="s">
        <v>245</v>
      </c>
      <c r="F15" s="592"/>
      <c r="G15" s="571"/>
      <c r="H15" s="595"/>
      <c r="I15" s="596"/>
      <c r="J15" s="603"/>
      <c r="K15" s="604"/>
      <c r="R15" s="560"/>
      <c r="S15" s="810" t="s">
        <v>202</v>
      </c>
      <c r="T15" s="809" t="s">
        <v>135</v>
      </c>
      <c r="U15" s="829"/>
      <c r="V15" s="812" t="s">
        <v>706</v>
      </c>
      <c r="W15" s="813" t="s">
        <v>202</v>
      </c>
      <c r="X15" s="803" t="s">
        <v>135</v>
      </c>
      <c r="Y15" s="830"/>
      <c r="Z15" s="815"/>
      <c r="AA15" s="801"/>
      <c r="AB15" s="792"/>
    </row>
    <row r="16" spans="4:28" ht="14.25" customHeight="1">
      <c r="D16" s="580"/>
      <c r="E16" s="591"/>
      <c r="F16" s="566" t="s">
        <v>518</v>
      </c>
      <c r="G16" s="571"/>
      <c r="H16" s="595"/>
      <c r="I16" s="596"/>
      <c r="J16" s="603"/>
      <c r="K16" s="604"/>
      <c r="S16" s="824"/>
      <c r="T16" s="815"/>
      <c r="U16" s="801"/>
      <c r="V16" s="831"/>
      <c r="W16" s="808"/>
      <c r="X16" s="812" t="s">
        <v>936</v>
      </c>
      <c r="Y16" s="832"/>
      <c r="Z16" s="819"/>
      <c r="AA16" s="800"/>
      <c r="AB16" s="833"/>
    </row>
    <row r="17" spans="1:28" ht="14.25" customHeight="1">
      <c r="A17" s="587" t="s">
        <v>250</v>
      </c>
      <c r="B17" s="571" t="s">
        <v>544</v>
      </c>
      <c r="D17" s="581"/>
      <c r="E17" s="591"/>
      <c r="F17" s="577" t="s">
        <v>709</v>
      </c>
      <c r="G17" s="578" t="s">
        <v>261</v>
      </c>
      <c r="H17" s="595"/>
      <c r="I17" s="596"/>
      <c r="K17" s="604"/>
      <c r="S17" s="810" t="s">
        <v>205</v>
      </c>
      <c r="T17" s="834" t="s">
        <v>922</v>
      </c>
      <c r="U17" s="804"/>
      <c r="V17" s="831"/>
      <c r="W17" s="808"/>
      <c r="X17" s="815"/>
      <c r="Y17" s="835" t="s">
        <v>937</v>
      </c>
      <c r="Z17" s="836" t="s">
        <v>135</v>
      </c>
      <c r="AA17" s="804"/>
      <c r="AB17" s="826" t="s">
        <v>938</v>
      </c>
    </row>
    <row r="18" spans="2:28" ht="14.25" customHeight="1">
      <c r="B18" s="584"/>
      <c r="C18" s="585" t="s">
        <v>192</v>
      </c>
      <c r="D18" s="566" t="s">
        <v>544</v>
      </c>
      <c r="E18" s="599"/>
      <c r="G18" s="591"/>
      <c r="I18" s="591"/>
      <c r="J18" s="595"/>
      <c r="K18" s="607"/>
      <c r="S18" s="806"/>
      <c r="T18" s="815"/>
      <c r="U18" s="808" t="s">
        <v>192</v>
      </c>
      <c r="V18" s="803" t="s">
        <v>15</v>
      </c>
      <c r="W18" s="837"/>
      <c r="X18" s="815"/>
      <c r="Y18" s="796"/>
      <c r="Z18" s="819"/>
      <c r="AA18" s="800"/>
      <c r="AB18" s="792"/>
    </row>
    <row r="19" spans="1:28" ht="14.25" customHeight="1">
      <c r="A19" s="579">
        <v>12</v>
      </c>
      <c r="B19" s="566" t="s">
        <v>18</v>
      </c>
      <c r="C19" s="588"/>
      <c r="D19" s="577" t="s">
        <v>711</v>
      </c>
      <c r="E19" s="600"/>
      <c r="F19" s="608"/>
      <c r="G19" s="583"/>
      <c r="H19" s="566" t="s">
        <v>518</v>
      </c>
      <c r="I19" s="609"/>
      <c r="J19" s="595"/>
      <c r="K19" s="607"/>
      <c r="S19" s="802">
        <v>2</v>
      </c>
      <c r="T19" s="809" t="s">
        <v>15</v>
      </c>
      <c r="U19" s="820"/>
      <c r="V19" s="812" t="s">
        <v>939</v>
      </c>
      <c r="W19" s="796"/>
      <c r="X19" s="815"/>
      <c r="Y19" s="796"/>
      <c r="Z19" s="819"/>
      <c r="AA19" s="800"/>
      <c r="AB19" s="785"/>
    </row>
    <row r="20" spans="1:27" ht="14.25" customHeight="1">
      <c r="A20" s="579"/>
      <c r="B20" s="580"/>
      <c r="C20" s="581"/>
      <c r="D20" s="603"/>
      <c r="E20" s="600"/>
      <c r="F20" s="608"/>
      <c r="G20" s="583"/>
      <c r="H20" s="577" t="s">
        <v>712</v>
      </c>
      <c r="I20" s="595"/>
      <c r="J20" s="595"/>
      <c r="K20" s="610"/>
      <c r="S20" s="838"/>
      <c r="T20" s="839"/>
      <c r="U20" s="796"/>
      <c r="V20" s="815"/>
      <c r="W20" s="835" t="s">
        <v>940</v>
      </c>
      <c r="X20" s="809" t="s">
        <v>108</v>
      </c>
      <c r="Y20" s="840"/>
      <c r="Z20" s="815"/>
      <c r="AA20" s="800"/>
    </row>
    <row r="21" spans="1:28" ht="14.25" customHeight="1">
      <c r="A21" s="587" t="s">
        <v>234</v>
      </c>
      <c r="B21" s="571" t="s">
        <v>117</v>
      </c>
      <c r="D21" s="603"/>
      <c r="E21" s="600"/>
      <c r="F21" s="608"/>
      <c r="G21" s="583"/>
      <c r="H21" s="580"/>
      <c r="I21" s="595"/>
      <c r="J21" s="595"/>
      <c r="K21" s="610"/>
      <c r="S21" s="841"/>
      <c r="T21" s="839"/>
      <c r="U21" s="796"/>
      <c r="V21" s="842"/>
      <c r="W21" s="835"/>
      <c r="X21" s="843"/>
      <c r="Y21" s="813" t="s">
        <v>210</v>
      </c>
      <c r="Z21" s="825" t="s">
        <v>15</v>
      </c>
      <c r="AA21" s="804"/>
      <c r="AB21" s="826" t="s">
        <v>941</v>
      </c>
    </row>
    <row r="22" spans="2:28" ht="14.25" customHeight="1">
      <c r="B22" s="584"/>
      <c r="C22" s="585" t="s">
        <v>197</v>
      </c>
      <c r="D22" s="566" t="s">
        <v>117</v>
      </c>
      <c r="E22" s="566"/>
      <c r="F22" s="608"/>
      <c r="G22" s="583"/>
      <c r="H22" s="603"/>
      <c r="I22" s="555"/>
      <c r="J22" s="595"/>
      <c r="K22" s="610"/>
      <c r="S22" s="841"/>
      <c r="T22" s="844"/>
      <c r="U22" s="796"/>
      <c r="V22" s="842"/>
      <c r="W22" s="835" t="s">
        <v>942</v>
      </c>
      <c r="X22" s="809" t="s">
        <v>15</v>
      </c>
      <c r="Y22" s="811"/>
      <c r="Z22" s="812" t="s">
        <v>767</v>
      </c>
      <c r="AA22" s="800"/>
      <c r="AB22" s="785"/>
    </row>
    <row r="23" spans="1:28" ht="14.25" customHeight="1">
      <c r="A23" s="611">
        <v>23</v>
      </c>
      <c r="B23" s="566" t="s">
        <v>713</v>
      </c>
      <c r="C23" s="588"/>
      <c r="D23" s="577" t="s">
        <v>714</v>
      </c>
      <c r="E23" s="612" t="s">
        <v>234</v>
      </c>
      <c r="F23" s="566" t="s">
        <v>109</v>
      </c>
      <c r="G23" s="613"/>
      <c r="J23" s="595"/>
      <c r="K23" s="610"/>
      <c r="L23" s="566" t="s">
        <v>518</v>
      </c>
      <c r="M23" s="614"/>
      <c r="S23" s="841"/>
      <c r="T23" s="845"/>
      <c r="U23" s="796"/>
      <c r="V23" s="842"/>
      <c r="W23" s="817"/>
      <c r="X23" s="819"/>
      <c r="Y23" s="835" t="s">
        <v>779</v>
      </c>
      <c r="Z23" s="846" t="s">
        <v>108</v>
      </c>
      <c r="AA23" s="847"/>
      <c r="AB23" s="848" t="s">
        <v>943</v>
      </c>
    </row>
    <row r="24" spans="1:29" ht="14.25" customHeight="1">
      <c r="A24" s="579"/>
      <c r="B24" s="580"/>
      <c r="C24" s="615">
        <v>4</v>
      </c>
      <c r="D24" s="565" t="s">
        <v>109</v>
      </c>
      <c r="E24" s="576"/>
      <c r="F24" s="577" t="s">
        <v>715</v>
      </c>
      <c r="G24" s="571"/>
      <c r="J24" s="616"/>
      <c r="K24" s="604"/>
      <c r="L24" s="577" t="s">
        <v>716</v>
      </c>
      <c r="M24" s="617" t="s">
        <v>499</v>
      </c>
      <c r="S24" s="801"/>
      <c r="T24" s="801"/>
      <c r="U24" s="835" t="s">
        <v>944</v>
      </c>
      <c r="V24" s="803" t="s">
        <v>569</v>
      </c>
      <c r="W24" s="840"/>
      <c r="X24" s="819"/>
      <c r="Y24" s="817"/>
      <c r="Z24" s="819"/>
      <c r="AA24" s="832"/>
      <c r="AB24" s="849"/>
      <c r="AC24" s="850"/>
    </row>
    <row r="25" spans="4:29" ht="14.25" customHeight="1">
      <c r="D25" s="571"/>
      <c r="F25" s="560"/>
      <c r="G25" s="600"/>
      <c r="H25" s="560"/>
      <c r="I25" s="560"/>
      <c r="J25" s="608"/>
      <c r="K25" s="604"/>
      <c r="L25" s="592"/>
      <c r="M25" s="618"/>
      <c r="S25" s="801"/>
      <c r="T25" s="801"/>
      <c r="U25" s="835"/>
      <c r="V25" s="851"/>
      <c r="W25" s="813" t="s">
        <v>214</v>
      </c>
      <c r="X25" s="803" t="s">
        <v>569</v>
      </c>
      <c r="Y25" s="817"/>
      <c r="Z25" s="819"/>
      <c r="AA25" s="832"/>
      <c r="AB25" s="852"/>
      <c r="AC25" s="850"/>
    </row>
    <row r="26" spans="2:29" ht="14.25" customHeight="1">
      <c r="B26" s="571"/>
      <c r="C26" s="615">
        <v>3</v>
      </c>
      <c r="D26" s="565" t="s">
        <v>15</v>
      </c>
      <c r="E26" s="566"/>
      <c r="J26" s="592"/>
      <c r="K26" s="604"/>
      <c r="L26" s="608"/>
      <c r="M26" s="619"/>
      <c r="S26" s="801"/>
      <c r="T26" s="801"/>
      <c r="U26" s="835" t="s">
        <v>945</v>
      </c>
      <c r="V26" s="803" t="s">
        <v>925</v>
      </c>
      <c r="W26" s="811"/>
      <c r="X26" s="812" t="s">
        <v>933</v>
      </c>
      <c r="Y26" s="853" t="s">
        <v>225</v>
      </c>
      <c r="Z26" s="819"/>
      <c r="AA26" s="832"/>
      <c r="AB26" s="852"/>
      <c r="AC26" s="850"/>
    </row>
    <row r="27" spans="1:29" ht="14.25" customHeight="1">
      <c r="A27" s="611">
        <v>24</v>
      </c>
      <c r="B27" s="571" t="s">
        <v>717</v>
      </c>
      <c r="D27" s="581"/>
      <c r="E27" s="612" t="s">
        <v>237</v>
      </c>
      <c r="F27" s="565" t="s">
        <v>15</v>
      </c>
      <c r="J27" s="592"/>
      <c r="K27" s="604"/>
      <c r="L27" s="608"/>
      <c r="M27" s="619"/>
      <c r="S27" s="801"/>
      <c r="T27" s="801"/>
      <c r="U27" s="835"/>
      <c r="V27" s="815"/>
      <c r="W27" s="796"/>
      <c r="X27" s="831"/>
      <c r="Y27" s="854"/>
      <c r="Z27" s="855" t="s">
        <v>49</v>
      </c>
      <c r="AA27" s="804"/>
      <c r="AB27" s="848" t="s">
        <v>822</v>
      </c>
      <c r="AC27" s="850"/>
    </row>
    <row r="28" spans="2:29" ht="14.25" customHeight="1">
      <c r="B28" s="584"/>
      <c r="C28" s="585" t="s">
        <v>202</v>
      </c>
      <c r="D28" s="573" t="s">
        <v>108</v>
      </c>
      <c r="E28" s="620"/>
      <c r="F28" s="577" t="s">
        <v>718</v>
      </c>
      <c r="G28" s="578" t="s">
        <v>265</v>
      </c>
      <c r="J28" s="621"/>
      <c r="K28" s="610"/>
      <c r="L28" s="608"/>
      <c r="M28" s="619"/>
      <c r="S28" s="801"/>
      <c r="T28" s="801"/>
      <c r="U28" s="835" t="s">
        <v>946</v>
      </c>
      <c r="V28" s="809" t="s">
        <v>49</v>
      </c>
      <c r="W28" s="856"/>
      <c r="X28" s="831"/>
      <c r="Y28" s="854"/>
      <c r="Z28" s="812" t="s">
        <v>701</v>
      </c>
      <c r="AA28" s="800"/>
      <c r="AB28" s="857"/>
      <c r="AC28" s="850"/>
    </row>
    <row r="29" spans="1:29" ht="14.25" customHeight="1">
      <c r="A29" s="587" t="s">
        <v>237</v>
      </c>
      <c r="B29" s="566" t="s">
        <v>108</v>
      </c>
      <c r="C29" s="588"/>
      <c r="D29" s="577" t="s">
        <v>719</v>
      </c>
      <c r="E29" s="580"/>
      <c r="F29" s="608"/>
      <c r="G29" s="583"/>
      <c r="J29" s="621"/>
      <c r="K29" s="610"/>
      <c r="L29" s="608"/>
      <c r="M29" s="619"/>
      <c r="S29" s="801"/>
      <c r="T29" s="801"/>
      <c r="U29" s="835"/>
      <c r="V29" s="815"/>
      <c r="W29" s="813" t="s">
        <v>219</v>
      </c>
      <c r="X29" s="803" t="s">
        <v>49</v>
      </c>
      <c r="Y29" s="858"/>
      <c r="Z29" s="815"/>
      <c r="AA29" s="800"/>
      <c r="AB29" s="859"/>
      <c r="AC29" s="850"/>
    </row>
    <row r="30" spans="4:29" ht="14.25" customHeight="1">
      <c r="D30" s="580"/>
      <c r="E30" s="580"/>
      <c r="F30" s="608"/>
      <c r="G30" s="583"/>
      <c r="J30" s="621"/>
      <c r="K30" s="610"/>
      <c r="L30" s="608"/>
      <c r="M30" s="619"/>
      <c r="S30" s="801"/>
      <c r="T30" s="801"/>
      <c r="U30" s="835" t="s">
        <v>947</v>
      </c>
      <c r="V30" s="834" t="s">
        <v>922</v>
      </c>
      <c r="W30" s="820"/>
      <c r="X30" s="812" t="s">
        <v>722</v>
      </c>
      <c r="Y30" s="835" t="s">
        <v>948</v>
      </c>
      <c r="Z30" s="855" t="s">
        <v>569</v>
      </c>
      <c r="AA30" s="804"/>
      <c r="AB30" s="848" t="s">
        <v>825</v>
      </c>
      <c r="AC30" s="850"/>
    </row>
    <row r="31" spans="1:29" ht="14.25" customHeight="1">
      <c r="A31" s="587" t="s">
        <v>225</v>
      </c>
      <c r="B31" s="571" t="s">
        <v>720</v>
      </c>
      <c r="D31" s="571"/>
      <c r="E31" s="571"/>
      <c r="F31" s="608"/>
      <c r="G31" s="583"/>
      <c r="J31" s="595"/>
      <c r="K31" s="610"/>
      <c r="L31" s="608"/>
      <c r="M31" s="619"/>
      <c r="N31" s="622" t="s">
        <v>721</v>
      </c>
      <c r="S31" s="841"/>
      <c r="T31" s="801"/>
      <c r="U31" s="835"/>
      <c r="V31" s="815"/>
      <c r="W31" s="817"/>
      <c r="X31" s="819"/>
      <c r="Y31" s="817"/>
      <c r="Z31" s="815"/>
      <c r="AA31" s="800"/>
      <c r="AB31" s="852"/>
      <c r="AC31" s="850"/>
    </row>
    <row r="32" spans="2:29" ht="14.25" customHeight="1">
      <c r="B32" s="584"/>
      <c r="C32" s="585" t="s">
        <v>205</v>
      </c>
      <c r="D32" s="623" t="s">
        <v>720</v>
      </c>
      <c r="E32" s="566"/>
      <c r="F32" s="608"/>
      <c r="G32" s="583"/>
      <c r="H32" s="565" t="s">
        <v>15</v>
      </c>
      <c r="I32" s="559"/>
      <c r="J32" s="595"/>
      <c r="K32" s="607"/>
      <c r="L32" s="608"/>
      <c r="M32" s="619"/>
      <c r="N32" s="624" t="s">
        <v>15</v>
      </c>
      <c r="S32" s="841"/>
      <c r="T32" s="801"/>
      <c r="U32" s="796"/>
      <c r="V32" s="860"/>
      <c r="W32" s="801"/>
      <c r="X32" s="839"/>
      <c r="Y32" s="801"/>
      <c r="Z32" s="861" t="s">
        <v>922</v>
      </c>
      <c r="AA32" s="804"/>
      <c r="AB32" s="848" t="s">
        <v>831</v>
      </c>
      <c r="AC32" s="850"/>
    </row>
    <row r="33" spans="1:29" ht="14.25" customHeight="1">
      <c r="A33" s="579">
        <v>18</v>
      </c>
      <c r="B33" s="566" t="s">
        <v>116</v>
      </c>
      <c r="C33" s="588"/>
      <c r="D33" s="577" t="s">
        <v>722</v>
      </c>
      <c r="E33" s="612" t="s">
        <v>250</v>
      </c>
      <c r="G33" s="591"/>
      <c r="H33" s="577" t="s">
        <v>723</v>
      </c>
      <c r="I33" s="625" t="s">
        <v>278</v>
      </c>
      <c r="J33" s="595"/>
      <c r="K33" s="607"/>
      <c r="L33" s="608"/>
      <c r="M33" s="619"/>
      <c r="N33" s="603"/>
      <c r="O33" s="562"/>
      <c r="S33" s="841"/>
      <c r="T33" s="801"/>
      <c r="U33" s="796"/>
      <c r="V33" s="860"/>
      <c r="W33" s="801"/>
      <c r="X33" s="839"/>
      <c r="Y33" s="801"/>
      <c r="Z33" s="862" t="s">
        <v>949</v>
      </c>
      <c r="AA33" s="800"/>
      <c r="AB33" s="859"/>
      <c r="AC33" s="850"/>
    </row>
    <row r="34" spans="2:29" ht="14.25" customHeight="1">
      <c r="B34" s="571"/>
      <c r="E34" s="591"/>
      <c r="F34" s="566" t="s">
        <v>724</v>
      </c>
      <c r="G34" s="613"/>
      <c r="H34" s="595"/>
      <c r="I34" s="596"/>
      <c r="J34" s="595"/>
      <c r="K34" s="607"/>
      <c r="L34" s="626"/>
      <c r="M34" s="619"/>
      <c r="N34" s="622" t="s">
        <v>725</v>
      </c>
      <c r="O34" s="562"/>
      <c r="S34" s="841"/>
      <c r="T34" s="801"/>
      <c r="U34" s="796"/>
      <c r="V34" s="863"/>
      <c r="W34" s="801"/>
      <c r="X34" s="839"/>
      <c r="Y34" s="801"/>
      <c r="Z34" s="846" t="s">
        <v>925</v>
      </c>
      <c r="AA34" s="847"/>
      <c r="AB34" s="848" t="s">
        <v>839</v>
      </c>
      <c r="AC34" s="850"/>
    </row>
    <row r="35" spans="1:28" ht="14.25" customHeight="1">
      <c r="A35" s="627">
        <v>25</v>
      </c>
      <c r="B35" s="571" t="s">
        <v>126</v>
      </c>
      <c r="E35" s="591"/>
      <c r="F35" s="577" t="s">
        <v>726</v>
      </c>
      <c r="G35" s="598"/>
      <c r="H35" s="595"/>
      <c r="I35" s="596"/>
      <c r="J35" s="595"/>
      <c r="K35" s="607"/>
      <c r="L35" s="626"/>
      <c r="M35" s="619">
        <v>-53</v>
      </c>
      <c r="N35" s="624" t="s">
        <v>518</v>
      </c>
      <c r="O35" s="562"/>
      <c r="S35" s="841"/>
      <c r="T35" s="801"/>
      <c r="U35" s="796"/>
      <c r="V35" s="863"/>
      <c r="W35" s="801"/>
      <c r="X35" s="839"/>
      <c r="Y35" s="801"/>
      <c r="Z35" s="815"/>
      <c r="AA35" s="832"/>
      <c r="AB35" s="864"/>
    </row>
    <row r="36" spans="1:25" ht="14.25" customHeight="1">
      <c r="A36" s="597"/>
      <c r="B36" s="584"/>
      <c r="C36" s="585" t="s">
        <v>210</v>
      </c>
      <c r="D36" s="573" t="s">
        <v>724</v>
      </c>
      <c r="E36" s="576"/>
      <c r="F36" s="603"/>
      <c r="G36" s="598"/>
      <c r="H36" s="595"/>
      <c r="I36" s="596"/>
      <c r="J36" s="595"/>
      <c r="K36" s="607"/>
      <c r="L36" s="626"/>
      <c r="M36" s="619"/>
      <c r="O36" s="562"/>
      <c r="S36" s="841"/>
      <c r="T36" s="801"/>
      <c r="U36" s="796"/>
      <c r="V36" s="863"/>
      <c r="W36" s="801"/>
      <c r="X36" s="839"/>
      <c r="Y36" s="801"/>
    </row>
    <row r="37" spans="1:25" ht="14.25" customHeight="1">
      <c r="A37" s="597">
        <v>6</v>
      </c>
      <c r="B37" s="566" t="s">
        <v>724</v>
      </c>
      <c r="C37" s="588"/>
      <c r="D37" s="577" t="s">
        <v>727</v>
      </c>
      <c r="E37" s="581"/>
      <c r="F37" s="603"/>
      <c r="G37" s="598"/>
      <c r="H37" s="595"/>
      <c r="I37" s="596"/>
      <c r="J37" s="595"/>
      <c r="K37" s="607"/>
      <c r="L37" s="626"/>
      <c r="M37" s="619"/>
      <c r="O37" s="562"/>
      <c r="S37" s="796"/>
      <c r="T37" s="796"/>
      <c r="U37" s="796"/>
      <c r="V37" s="796"/>
      <c r="W37" s="796"/>
      <c r="X37" s="839"/>
      <c r="Y37" s="796"/>
    </row>
    <row r="38" spans="4:28" ht="14.25" customHeight="1">
      <c r="D38" s="580"/>
      <c r="E38" s="581"/>
      <c r="F38" s="603"/>
      <c r="G38" s="598"/>
      <c r="H38" s="595"/>
      <c r="I38" s="596"/>
      <c r="J38" s="595"/>
      <c r="K38" s="607"/>
      <c r="L38" s="626"/>
      <c r="M38" s="619"/>
      <c r="O38" s="562"/>
      <c r="S38" s="796"/>
      <c r="U38" s="728" t="s">
        <v>60</v>
      </c>
      <c r="V38" s="743"/>
      <c r="W38" s="560"/>
      <c r="Y38" s="672" t="s">
        <v>428</v>
      </c>
      <c r="Z38" s="865"/>
      <c r="AA38" s="832"/>
      <c r="AB38" s="792"/>
    </row>
    <row r="39" spans="1:28" ht="14.25" customHeight="1">
      <c r="A39" s="628">
        <v>21</v>
      </c>
      <c r="B39" s="571" t="s">
        <v>124</v>
      </c>
      <c r="D39" s="600"/>
      <c r="F39" s="560"/>
      <c r="G39" s="600"/>
      <c r="H39" s="595"/>
      <c r="I39" s="596"/>
      <c r="J39" s="565" t="s">
        <v>15</v>
      </c>
      <c r="K39" s="629"/>
      <c r="L39" s="626"/>
      <c r="M39" s="619"/>
      <c r="O39" s="562"/>
      <c r="S39" s="796"/>
      <c r="T39" s="796"/>
      <c r="U39" s="796"/>
      <c r="V39" s="796"/>
      <c r="W39" s="796"/>
      <c r="X39" s="796"/>
      <c r="Y39" s="796"/>
      <c r="Z39" s="796"/>
      <c r="AA39" s="832"/>
      <c r="AB39" s="790"/>
    </row>
    <row r="40" spans="1:28" ht="14.25" customHeight="1">
      <c r="A40" s="579"/>
      <c r="B40" s="584"/>
      <c r="C40" s="585" t="s">
        <v>214</v>
      </c>
      <c r="D40" s="566" t="s">
        <v>115</v>
      </c>
      <c r="E40" s="566"/>
      <c r="F40" s="560"/>
      <c r="G40" s="600"/>
      <c r="H40" s="595"/>
      <c r="I40" s="596"/>
      <c r="J40" s="577" t="s">
        <v>728</v>
      </c>
      <c r="K40" s="630"/>
      <c r="L40" s="626"/>
      <c r="M40" s="619"/>
      <c r="O40" s="562"/>
      <c r="S40" s="796"/>
      <c r="T40" s="796"/>
      <c r="U40" s="796"/>
      <c r="V40" s="796"/>
      <c r="W40" s="796"/>
      <c r="X40" s="796"/>
      <c r="Y40" s="796"/>
      <c r="Z40" s="796"/>
      <c r="AA40" s="832"/>
      <c r="AB40" s="864"/>
    </row>
    <row r="41" spans="1:28" ht="14.25" customHeight="1">
      <c r="A41" s="579">
        <v>7</v>
      </c>
      <c r="B41" s="566" t="s">
        <v>115</v>
      </c>
      <c r="C41" s="588"/>
      <c r="D41" s="577" t="s">
        <v>729</v>
      </c>
      <c r="E41" s="631">
        <v>18</v>
      </c>
      <c r="F41" s="592"/>
      <c r="G41" s="571"/>
      <c r="H41" s="595"/>
      <c r="I41" s="596"/>
      <c r="J41" s="603"/>
      <c r="L41" s="626"/>
      <c r="M41" s="619"/>
      <c r="O41" s="562"/>
      <c r="S41" s="796"/>
      <c r="T41" s="796"/>
      <c r="U41" s="796"/>
      <c r="V41" s="796"/>
      <c r="W41" s="796"/>
      <c r="X41" s="796"/>
      <c r="Y41" s="796"/>
      <c r="Z41" s="796"/>
      <c r="AA41" s="832"/>
      <c r="AB41" s="866"/>
    </row>
    <row r="42" spans="5:28" ht="14.25" customHeight="1">
      <c r="E42" s="593"/>
      <c r="F42" s="566" t="s">
        <v>115</v>
      </c>
      <c r="G42" s="632"/>
      <c r="H42" s="595"/>
      <c r="I42" s="596"/>
      <c r="J42" s="603"/>
      <c r="L42" s="626"/>
      <c r="M42" s="619"/>
      <c r="O42" s="562"/>
      <c r="S42" s="796"/>
      <c r="T42" s="796"/>
      <c r="U42" s="796"/>
      <c r="V42" s="796"/>
      <c r="W42" s="796"/>
      <c r="X42" s="796"/>
      <c r="Y42" s="796"/>
      <c r="Z42" s="796"/>
      <c r="AA42" s="832"/>
      <c r="AB42" s="866"/>
    </row>
    <row r="43" spans="1:28" ht="14.25" customHeight="1">
      <c r="A43" s="587" t="s">
        <v>219</v>
      </c>
      <c r="B43" s="571" t="s">
        <v>730</v>
      </c>
      <c r="D43" s="581"/>
      <c r="E43" s="591"/>
      <c r="F43" s="577" t="s">
        <v>731</v>
      </c>
      <c r="G43" s="633" t="s">
        <v>270</v>
      </c>
      <c r="H43" s="595"/>
      <c r="I43" s="596"/>
      <c r="L43" s="626"/>
      <c r="M43" s="619"/>
      <c r="S43" s="796"/>
      <c r="T43" s="796"/>
      <c r="U43" s="796"/>
      <c r="V43" s="796"/>
      <c r="W43" s="796"/>
      <c r="X43" s="796"/>
      <c r="Y43" s="796"/>
      <c r="Z43" s="796"/>
      <c r="AA43" s="832"/>
      <c r="AB43" s="867"/>
    </row>
    <row r="44" spans="2:28" ht="14.25" customHeight="1">
      <c r="B44" s="584"/>
      <c r="C44" s="585" t="s">
        <v>219</v>
      </c>
      <c r="D44" s="573" t="s">
        <v>730</v>
      </c>
      <c r="E44" s="599"/>
      <c r="G44" s="591"/>
      <c r="H44" s="565" t="s">
        <v>115</v>
      </c>
      <c r="I44" s="609"/>
      <c r="L44" s="626"/>
      <c r="M44" s="619"/>
      <c r="S44" s="796"/>
      <c r="T44" s="796"/>
      <c r="U44" s="796"/>
      <c r="V44" s="796"/>
      <c r="W44" s="796"/>
      <c r="X44" s="796"/>
      <c r="Y44" s="796"/>
      <c r="Z44" s="796"/>
      <c r="AA44" s="832"/>
      <c r="AB44" s="817"/>
    </row>
    <row r="45" spans="1:28" ht="14.25" customHeight="1">
      <c r="A45" s="579">
        <v>19</v>
      </c>
      <c r="B45" s="573" t="s">
        <v>732</v>
      </c>
      <c r="C45" s="588"/>
      <c r="D45" s="577" t="s">
        <v>714</v>
      </c>
      <c r="E45" s="562"/>
      <c r="F45" s="562"/>
      <c r="G45" s="634"/>
      <c r="H45" s="577" t="s">
        <v>733</v>
      </c>
      <c r="L45" s="626"/>
      <c r="M45" s="619"/>
      <c r="S45" s="796"/>
      <c r="T45" s="796"/>
      <c r="U45" s="796"/>
      <c r="V45" s="796"/>
      <c r="W45" s="796"/>
      <c r="X45" s="796"/>
      <c r="Y45" s="796"/>
      <c r="Z45" s="796"/>
      <c r="AA45" s="832"/>
      <c r="AB45" s="817"/>
    </row>
    <row r="46" spans="3:27" ht="14.25" customHeight="1">
      <c r="C46" s="587" t="s">
        <v>241</v>
      </c>
      <c r="D46" s="566" t="s">
        <v>734</v>
      </c>
      <c r="E46" s="566"/>
      <c r="F46" s="608"/>
      <c r="G46" s="635"/>
      <c r="H46" s="582"/>
      <c r="I46" s="592" t="s">
        <v>735</v>
      </c>
      <c r="J46" s="636" t="s">
        <v>15</v>
      </c>
      <c r="K46" s="637"/>
      <c r="M46" s="619"/>
      <c r="S46" s="796"/>
      <c r="T46" s="796"/>
      <c r="U46" s="796"/>
      <c r="V46" s="796"/>
      <c r="W46" s="796"/>
      <c r="X46" s="796"/>
      <c r="Y46" s="796"/>
      <c r="Z46" s="796"/>
      <c r="AA46" s="832"/>
    </row>
    <row r="47" spans="1:27" ht="14.25" customHeight="1">
      <c r="A47" s="638" t="s">
        <v>179</v>
      </c>
      <c r="B47" s="639" t="s">
        <v>736</v>
      </c>
      <c r="D47" s="571"/>
      <c r="E47" s="572" t="s">
        <v>229</v>
      </c>
      <c r="F47" s="565" t="s">
        <v>495</v>
      </c>
      <c r="G47" s="640"/>
      <c r="I47" s="592"/>
      <c r="J47" s="582"/>
      <c r="K47" s="641" t="s">
        <v>524</v>
      </c>
      <c r="L47" s="642" t="s">
        <v>15</v>
      </c>
      <c r="M47" s="643"/>
      <c r="S47" s="796"/>
      <c r="T47" s="796"/>
      <c r="U47" s="796"/>
      <c r="V47" s="796"/>
      <c r="W47" s="796"/>
      <c r="X47" s="796"/>
      <c r="Y47" s="796"/>
      <c r="Z47" s="796"/>
      <c r="AA47" s="796"/>
    </row>
    <row r="48" spans="1:28" ht="14.25" customHeight="1">
      <c r="A48" s="644" t="s">
        <v>225</v>
      </c>
      <c r="B48" s="639" t="s">
        <v>737</v>
      </c>
      <c r="C48" s="645">
        <v>2</v>
      </c>
      <c r="D48" s="565" t="s">
        <v>495</v>
      </c>
      <c r="E48" s="576"/>
      <c r="F48" s="577" t="s">
        <v>738</v>
      </c>
      <c r="G48" s="581"/>
      <c r="H48" s="592"/>
      <c r="I48" s="646" t="s">
        <v>572</v>
      </c>
      <c r="J48" s="642" t="s">
        <v>115</v>
      </c>
      <c r="K48" s="629"/>
      <c r="L48" s="603" t="s">
        <v>739</v>
      </c>
      <c r="N48" s="622" t="s">
        <v>740</v>
      </c>
      <c r="T48" s="796"/>
      <c r="U48" s="796"/>
      <c r="V48" s="796"/>
      <c r="W48" s="796"/>
      <c r="X48" s="796"/>
      <c r="Y48" s="796"/>
      <c r="Z48" s="796"/>
      <c r="AA48" s="796"/>
      <c r="AB48" s="817"/>
    </row>
    <row r="49" spans="1:28" ht="14.25" customHeight="1">
      <c r="A49" s="647" t="s">
        <v>254</v>
      </c>
      <c r="B49" s="639" t="s">
        <v>741</v>
      </c>
      <c r="C49" s="648" t="s">
        <v>528</v>
      </c>
      <c r="D49" s="639" t="s">
        <v>742</v>
      </c>
      <c r="F49" s="560"/>
      <c r="G49" s="649"/>
      <c r="H49" s="592"/>
      <c r="M49" s="557" t="s">
        <v>743</v>
      </c>
      <c r="N49" s="650" t="s">
        <v>115</v>
      </c>
      <c r="AB49" s="817"/>
    </row>
    <row r="50" spans="1:27" ht="14.25" customHeight="1">
      <c r="A50" s="651" t="s">
        <v>265</v>
      </c>
      <c r="B50" s="639" t="s">
        <v>744</v>
      </c>
      <c r="C50" s="644" t="s">
        <v>564</v>
      </c>
      <c r="D50" s="639" t="s">
        <v>745</v>
      </c>
      <c r="G50" s="649"/>
      <c r="H50" s="621"/>
      <c r="R50" s="560"/>
      <c r="T50" s="796"/>
      <c r="U50" s="796"/>
      <c r="V50" s="796"/>
      <c r="W50" s="796"/>
      <c r="X50" s="796"/>
      <c r="Y50" s="796"/>
      <c r="Z50" s="796"/>
      <c r="AA50" s="796"/>
    </row>
    <row r="51" spans="1:9" ht="14.25" customHeight="1">
      <c r="A51" s="652">
        <v>23</v>
      </c>
      <c r="B51" s="639" t="s">
        <v>746</v>
      </c>
      <c r="C51" s="653" t="s">
        <v>594</v>
      </c>
      <c r="D51" s="639" t="s">
        <v>747</v>
      </c>
      <c r="G51" s="649"/>
      <c r="H51" s="616"/>
      <c r="I51" s="595"/>
    </row>
    <row r="52" spans="1:18" ht="14.25" customHeight="1">
      <c r="A52" s="654" t="s">
        <v>534</v>
      </c>
      <c r="B52" s="639" t="s">
        <v>748</v>
      </c>
      <c r="C52" s="655" t="s">
        <v>572</v>
      </c>
      <c r="D52" s="639" t="s">
        <v>749</v>
      </c>
      <c r="G52" s="649"/>
      <c r="H52" s="616"/>
      <c r="I52" s="595"/>
      <c r="R52" s="560"/>
    </row>
    <row r="53" spans="7:18" ht="14.25" customHeight="1">
      <c r="G53" s="649"/>
      <c r="H53" s="616"/>
      <c r="I53" s="595"/>
      <c r="R53" s="574"/>
    </row>
    <row r="54" spans="7:18" ht="14.25" customHeight="1">
      <c r="G54" s="649"/>
      <c r="H54" s="616"/>
      <c r="I54" s="595"/>
      <c r="R54" s="560"/>
    </row>
    <row r="55" spans="8:27" ht="14.25" customHeight="1">
      <c r="H55" s="656" t="s">
        <v>750</v>
      </c>
      <c r="J55" s="567" t="s">
        <v>698</v>
      </c>
      <c r="N55" s="561" t="s">
        <v>693</v>
      </c>
      <c r="T55" s="796"/>
      <c r="U55" s="796"/>
      <c r="V55" s="796"/>
      <c r="W55" s="796"/>
      <c r="X55" s="796"/>
      <c r="Y55" s="796"/>
      <c r="Z55" s="796"/>
      <c r="AA55" s="868"/>
    </row>
    <row r="56" spans="1:38" s="560" customFormat="1" ht="14.25" customHeight="1">
      <c r="A56" s="555"/>
      <c r="B56" s="557"/>
      <c r="C56" s="657" t="s">
        <v>751</v>
      </c>
      <c r="D56" s="658" t="s">
        <v>544</v>
      </c>
      <c r="E56" s="557"/>
      <c r="F56" s="659"/>
      <c r="G56" s="557"/>
      <c r="H56" s="567"/>
      <c r="I56" s="557"/>
      <c r="J56" s="592"/>
      <c r="K56" s="630"/>
      <c r="L56" s="574"/>
      <c r="N56" s="574"/>
      <c r="P56" s="562"/>
      <c r="Q56" s="562"/>
      <c r="S56" s="787"/>
      <c r="T56" s="787"/>
      <c r="U56" s="787"/>
      <c r="V56" s="787"/>
      <c r="W56" s="787"/>
      <c r="X56" s="787"/>
      <c r="Y56" s="787"/>
      <c r="Z56" s="787"/>
      <c r="AA56" s="787"/>
      <c r="AB56" s="787"/>
      <c r="AC56" s="787"/>
      <c r="AD56" s="791"/>
      <c r="AE56" s="787"/>
      <c r="AF56" s="787"/>
      <c r="AG56" s="787"/>
      <c r="AH56" s="787"/>
      <c r="AI56" s="787"/>
      <c r="AJ56" s="787"/>
      <c r="AK56" s="787"/>
      <c r="AL56" s="787"/>
    </row>
    <row r="57" spans="1:10" ht="14.25" customHeight="1">
      <c r="A57" s="555" t="s">
        <v>752</v>
      </c>
      <c r="B57" s="660" t="s">
        <v>145</v>
      </c>
      <c r="D57" s="661"/>
      <c r="E57" s="662" t="s">
        <v>307</v>
      </c>
      <c r="F57" s="658" t="s">
        <v>705</v>
      </c>
      <c r="H57" s="567"/>
      <c r="J57" s="592"/>
    </row>
    <row r="58" spans="2:28" ht="14.25" customHeight="1">
      <c r="B58" s="661"/>
      <c r="C58" s="663" t="s">
        <v>285</v>
      </c>
      <c r="D58" s="664" t="s">
        <v>705</v>
      </c>
      <c r="E58" s="588"/>
      <c r="F58" s="577" t="s">
        <v>753</v>
      </c>
      <c r="G58" s="665" t="s">
        <v>500</v>
      </c>
      <c r="H58" s="666"/>
      <c r="I58" s="667"/>
      <c r="J58" s="667" t="s">
        <v>724</v>
      </c>
      <c r="K58" s="637"/>
      <c r="L58" s="560"/>
      <c r="N58" s="560"/>
      <c r="Q58" s="560"/>
      <c r="R58" s="560"/>
      <c r="AB58" s="801"/>
    </row>
    <row r="59" spans="1:17" ht="14.25" customHeight="1">
      <c r="A59" s="668">
        <v>-2</v>
      </c>
      <c r="B59" s="664" t="s">
        <v>705</v>
      </c>
      <c r="C59" s="588"/>
      <c r="D59" s="577" t="s">
        <v>754</v>
      </c>
      <c r="E59" s="669" t="s">
        <v>755</v>
      </c>
      <c r="F59" s="664" t="s">
        <v>724</v>
      </c>
      <c r="G59" s="670"/>
      <c r="H59" s="567"/>
      <c r="J59" s="577" t="s">
        <v>756</v>
      </c>
      <c r="K59" s="671" t="s">
        <v>528</v>
      </c>
      <c r="N59" s="560"/>
      <c r="P59" s="560"/>
      <c r="Q59" s="560"/>
    </row>
    <row r="60" spans="2:18" ht="14.25" customHeight="1">
      <c r="B60" s="660"/>
      <c r="C60" s="657" t="s">
        <v>757</v>
      </c>
      <c r="D60" s="658" t="s">
        <v>16</v>
      </c>
      <c r="F60" s="661"/>
      <c r="H60" s="567"/>
      <c r="K60" s="604"/>
      <c r="P60" s="560"/>
      <c r="Q60" s="574"/>
      <c r="R60" s="560"/>
    </row>
    <row r="61" spans="1:17" ht="14.25" customHeight="1">
      <c r="A61" s="555" t="s">
        <v>758</v>
      </c>
      <c r="B61" s="660" t="s">
        <v>708</v>
      </c>
      <c r="D61" s="661"/>
      <c r="E61" s="662" t="s">
        <v>312</v>
      </c>
      <c r="F61" s="667" t="s">
        <v>16</v>
      </c>
      <c r="G61" s="673"/>
      <c r="H61" s="674"/>
      <c r="K61" s="604"/>
      <c r="P61" s="143"/>
      <c r="Q61" s="560"/>
    </row>
    <row r="62" spans="2:18" ht="14.25" customHeight="1">
      <c r="B62" s="661"/>
      <c r="C62" s="663" t="s">
        <v>289</v>
      </c>
      <c r="D62" s="664" t="s">
        <v>18</v>
      </c>
      <c r="E62" s="588"/>
      <c r="F62" s="577" t="s">
        <v>759</v>
      </c>
      <c r="G62" s="675" t="s">
        <v>538</v>
      </c>
      <c r="H62" s="676" t="s">
        <v>495</v>
      </c>
      <c r="I62" s="673"/>
      <c r="J62" s="592"/>
      <c r="K62" s="604"/>
      <c r="L62" s="677" t="s">
        <v>495</v>
      </c>
      <c r="M62" s="678"/>
      <c r="P62" s="574"/>
      <c r="Q62" s="574"/>
      <c r="R62" s="560"/>
    </row>
    <row r="63" spans="1:38" s="679" customFormat="1" ht="14.25" customHeight="1">
      <c r="A63" s="680" t="s">
        <v>760</v>
      </c>
      <c r="B63" s="664" t="s">
        <v>18</v>
      </c>
      <c r="C63" s="588"/>
      <c r="D63" s="577"/>
      <c r="E63" s="669" t="s">
        <v>761</v>
      </c>
      <c r="F63" s="667" t="s">
        <v>495</v>
      </c>
      <c r="G63" s="681"/>
      <c r="H63" s="577" t="s">
        <v>762</v>
      </c>
      <c r="I63" s="682" t="s">
        <v>527</v>
      </c>
      <c r="J63" s="592"/>
      <c r="K63" s="604"/>
      <c r="L63" s="577" t="s">
        <v>711</v>
      </c>
      <c r="M63" s="683" t="s">
        <v>564</v>
      </c>
      <c r="N63" s="574"/>
      <c r="O63" s="560"/>
      <c r="P63" s="143"/>
      <c r="Q63" s="560"/>
      <c r="R63" s="562"/>
      <c r="S63" s="787"/>
      <c r="T63" s="787"/>
      <c r="U63" s="787"/>
      <c r="V63" s="787"/>
      <c r="W63" s="787"/>
      <c r="X63" s="787"/>
      <c r="Y63" s="787"/>
      <c r="Z63" s="787"/>
      <c r="AA63" s="787"/>
      <c r="AB63" s="869"/>
      <c r="AC63" s="787"/>
      <c r="AD63" s="791"/>
      <c r="AE63" s="787"/>
      <c r="AF63" s="787"/>
      <c r="AG63" s="787"/>
      <c r="AH63" s="787"/>
      <c r="AI63" s="787"/>
      <c r="AJ63" s="787"/>
      <c r="AK63" s="787"/>
      <c r="AL63" s="787"/>
    </row>
    <row r="64" spans="3:18" ht="14.25" customHeight="1">
      <c r="C64" s="657" t="s">
        <v>763</v>
      </c>
      <c r="D64" s="660" t="s">
        <v>108</v>
      </c>
      <c r="G64" s="684"/>
      <c r="H64" s="685"/>
      <c r="I64" s="686"/>
      <c r="J64" s="667" t="s">
        <v>495</v>
      </c>
      <c r="K64" s="569"/>
      <c r="M64" s="619"/>
      <c r="N64" s="667" t="s">
        <v>115</v>
      </c>
      <c r="O64" s="614"/>
      <c r="P64" s="574"/>
      <c r="Q64" s="574"/>
      <c r="R64" s="560"/>
    </row>
    <row r="65" spans="1:17" ht="14.25" customHeight="1">
      <c r="A65" s="555" t="s">
        <v>764</v>
      </c>
      <c r="B65" s="658" t="s">
        <v>713</v>
      </c>
      <c r="D65" s="661"/>
      <c r="E65" s="687" t="s">
        <v>515</v>
      </c>
      <c r="F65" s="660"/>
      <c r="G65" s="673"/>
      <c r="H65" s="664" t="s">
        <v>696</v>
      </c>
      <c r="I65" s="681"/>
      <c r="J65" s="577" t="s">
        <v>727</v>
      </c>
      <c r="K65" s="688" t="s">
        <v>765</v>
      </c>
      <c r="L65" s="667" t="s">
        <v>115</v>
      </c>
      <c r="M65" s="643"/>
      <c r="N65" s="577" t="s">
        <v>766</v>
      </c>
      <c r="O65" s="689" t="s">
        <v>572</v>
      </c>
      <c r="P65" s="143"/>
      <c r="Q65" s="560"/>
    </row>
    <row r="66" spans="1:27" ht="14.25" customHeight="1">
      <c r="A66" s="690"/>
      <c r="B66" s="661"/>
      <c r="C66" s="590" t="s">
        <v>293</v>
      </c>
      <c r="D66" s="664" t="s">
        <v>696</v>
      </c>
      <c r="E66" s="691"/>
      <c r="F66" s="661"/>
      <c r="G66" s="684"/>
      <c r="H66" s="577" t="s">
        <v>767</v>
      </c>
      <c r="I66" s="684"/>
      <c r="L66" s="557"/>
      <c r="N66" s="557"/>
      <c r="O66" s="619"/>
      <c r="P66" s="574"/>
      <c r="Q66" s="574"/>
      <c r="R66" s="560"/>
      <c r="AA66" s="796"/>
    </row>
    <row r="67" spans="1:17" ht="14.25" customHeight="1">
      <c r="A67" s="692">
        <v>-11</v>
      </c>
      <c r="B67" s="664" t="s">
        <v>696</v>
      </c>
      <c r="C67" s="691"/>
      <c r="D67" s="577" t="s">
        <v>768</v>
      </c>
      <c r="E67" s="693"/>
      <c r="F67" s="694"/>
      <c r="G67" s="684"/>
      <c r="H67" s="695"/>
      <c r="I67" s="684"/>
      <c r="L67" s="557"/>
      <c r="N67" s="557"/>
      <c r="O67" s="619"/>
      <c r="P67" s="143"/>
      <c r="Q67" s="560"/>
    </row>
    <row r="68" spans="1:38" s="693" customFormat="1" ht="14.25" customHeight="1">
      <c r="A68" s="555"/>
      <c r="B68" s="557"/>
      <c r="C68" s="690"/>
      <c r="D68" s="660"/>
      <c r="F68" s="694"/>
      <c r="G68" s="684"/>
      <c r="H68" s="695"/>
      <c r="I68" s="684"/>
      <c r="J68" s="557"/>
      <c r="K68" s="143"/>
      <c r="L68" s="574"/>
      <c r="M68" s="560"/>
      <c r="N68" s="557"/>
      <c r="O68" s="619"/>
      <c r="P68" s="574"/>
      <c r="Q68" s="560"/>
      <c r="R68" s="560"/>
      <c r="S68" s="787"/>
      <c r="T68" s="787"/>
      <c r="U68" s="787"/>
      <c r="V68" s="787"/>
      <c r="W68" s="787"/>
      <c r="X68" s="787"/>
      <c r="Y68" s="787"/>
      <c r="Z68" s="787"/>
      <c r="AA68" s="787"/>
      <c r="AB68" s="787"/>
      <c r="AC68" s="787"/>
      <c r="AD68" s="791"/>
      <c r="AE68" s="787"/>
      <c r="AF68" s="787"/>
      <c r="AG68" s="787"/>
      <c r="AH68" s="787"/>
      <c r="AI68" s="787"/>
      <c r="AJ68" s="787"/>
      <c r="AK68" s="787"/>
      <c r="AL68" s="787"/>
    </row>
    <row r="69" spans="1:38" s="693" customFormat="1" ht="14.25" customHeight="1">
      <c r="A69" s="690" t="s">
        <v>769</v>
      </c>
      <c r="B69" s="658" t="s">
        <v>734</v>
      </c>
      <c r="C69" s="557"/>
      <c r="D69" s="660"/>
      <c r="F69" s="694"/>
      <c r="G69" s="684"/>
      <c r="H69" s="695"/>
      <c r="I69" s="684"/>
      <c r="J69" s="557"/>
      <c r="K69" s="143"/>
      <c r="L69" s="560"/>
      <c r="M69" s="696" t="s">
        <v>770</v>
      </c>
      <c r="N69" s="664" t="s">
        <v>115</v>
      </c>
      <c r="O69" s="697"/>
      <c r="P69" s="574"/>
      <c r="Q69" s="560"/>
      <c r="R69" s="560"/>
      <c r="S69" s="787"/>
      <c r="T69" s="787"/>
      <c r="U69" s="787"/>
      <c r="V69" s="787"/>
      <c r="W69" s="787"/>
      <c r="X69" s="787"/>
      <c r="Y69" s="787"/>
      <c r="Z69" s="787"/>
      <c r="AA69" s="787"/>
      <c r="AB69" s="787"/>
      <c r="AC69" s="787"/>
      <c r="AD69" s="791"/>
      <c r="AE69" s="787"/>
      <c r="AF69" s="787"/>
      <c r="AG69" s="787"/>
      <c r="AH69" s="787"/>
      <c r="AI69" s="787"/>
      <c r="AJ69" s="787"/>
      <c r="AK69" s="787"/>
      <c r="AL69" s="787"/>
    </row>
    <row r="70" spans="1:38" s="693" customFormat="1" ht="14.25" customHeight="1">
      <c r="A70" s="690"/>
      <c r="B70" s="661"/>
      <c r="C70" s="590" t="s">
        <v>297</v>
      </c>
      <c r="D70" s="658" t="s">
        <v>734</v>
      </c>
      <c r="E70" s="557"/>
      <c r="F70" s="608"/>
      <c r="G70" s="684"/>
      <c r="H70" s="685"/>
      <c r="I70" s="684"/>
      <c r="J70" s="557"/>
      <c r="K70" s="143"/>
      <c r="N70" s="577"/>
      <c r="O70" s="698"/>
      <c r="P70" s="574"/>
      <c r="Q70" s="574"/>
      <c r="S70" s="787"/>
      <c r="T70" s="787"/>
      <c r="U70" s="787"/>
      <c r="V70" s="787"/>
      <c r="W70" s="787"/>
      <c r="X70" s="787"/>
      <c r="Y70" s="787"/>
      <c r="Z70" s="787"/>
      <c r="AA70" s="787"/>
      <c r="AB70" s="787"/>
      <c r="AC70" s="787"/>
      <c r="AD70" s="791"/>
      <c r="AE70" s="787"/>
      <c r="AF70" s="787"/>
      <c r="AG70" s="787"/>
      <c r="AH70" s="787"/>
      <c r="AI70" s="787"/>
      <c r="AJ70" s="787"/>
      <c r="AK70" s="787"/>
      <c r="AL70" s="787"/>
    </row>
    <row r="71" spans="1:38" s="693" customFormat="1" ht="14.25" customHeight="1">
      <c r="A71" s="668">
        <v>-6</v>
      </c>
      <c r="B71" s="664" t="s">
        <v>717</v>
      </c>
      <c r="C71" s="691"/>
      <c r="D71" s="577" t="s">
        <v>771</v>
      </c>
      <c r="E71" s="687" t="s">
        <v>525</v>
      </c>
      <c r="F71" s="658"/>
      <c r="G71" s="673"/>
      <c r="H71" s="664" t="s">
        <v>734</v>
      </c>
      <c r="I71" s="673"/>
      <c r="J71" s="557"/>
      <c r="K71" s="143"/>
      <c r="O71" s="698"/>
      <c r="P71" s="143"/>
      <c r="Q71" s="560"/>
      <c r="S71" s="787"/>
      <c r="T71" s="787"/>
      <c r="U71" s="787"/>
      <c r="V71" s="787"/>
      <c r="W71" s="787"/>
      <c r="X71" s="787"/>
      <c r="Y71" s="787"/>
      <c r="Z71" s="787"/>
      <c r="AA71" s="787"/>
      <c r="AB71" s="787"/>
      <c r="AC71" s="787"/>
      <c r="AD71" s="791"/>
      <c r="AE71" s="787"/>
      <c r="AF71" s="787"/>
      <c r="AG71" s="787"/>
      <c r="AH71" s="787"/>
      <c r="AI71" s="787"/>
      <c r="AJ71" s="787"/>
      <c r="AK71" s="787"/>
      <c r="AL71" s="787"/>
    </row>
    <row r="72" spans="2:38" s="693" customFormat="1" ht="14.25" customHeight="1">
      <c r="B72" s="560"/>
      <c r="C72" s="657" t="s">
        <v>772</v>
      </c>
      <c r="D72" s="664" t="s">
        <v>117</v>
      </c>
      <c r="E72" s="691"/>
      <c r="F72" s="661"/>
      <c r="G72" s="684"/>
      <c r="H72" s="577" t="s">
        <v>773</v>
      </c>
      <c r="I72" s="682" t="s">
        <v>565</v>
      </c>
      <c r="J72" s="557"/>
      <c r="K72" s="688" t="s">
        <v>774</v>
      </c>
      <c r="L72" s="699" t="s">
        <v>146</v>
      </c>
      <c r="M72" s="700"/>
      <c r="O72" s="591"/>
      <c r="P72" s="574"/>
      <c r="Q72" s="574"/>
      <c r="R72" s="701"/>
      <c r="S72" s="787"/>
      <c r="T72" s="787"/>
      <c r="U72" s="787"/>
      <c r="V72" s="787"/>
      <c r="W72" s="787"/>
      <c r="X72" s="787"/>
      <c r="Y72" s="787"/>
      <c r="Z72" s="787"/>
      <c r="AA72" s="787"/>
      <c r="AB72" s="787"/>
      <c r="AC72" s="787"/>
      <c r="AD72" s="791"/>
      <c r="AE72" s="787"/>
      <c r="AF72" s="787"/>
      <c r="AG72" s="787"/>
      <c r="AH72" s="787"/>
      <c r="AI72" s="787"/>
      <c r="AJ72" s="787"/>
      <c r="AK72" s="787"/>
      <c r="AL72" s="787"/>
    </row>
    <row r="73" spans="1:38" s="693" customFormat="1" ht="14.25" customHeight="1">
      <c r="A73" s="702" t="s">
        <v>775</v>
      </c>
      <c r="B73" s="660" t="s">
        <v>116</v>
      </c>
      <c r="D73" s="660"/>
      <c r="E73" s="669" t="s">
        <v>776</v>
      </c>
      <c r="F73" s="703" t="s">
        <v>531</v>
      </c>
      <c r="G73" s="673"/>
      <c r="H73" s="695"/>
      <c r="I73" s="704"/>
      <c r="J73" s="705" t="s">
        <v>531</v>
      </c>
      <c r="K73" s="637"/>
      <c r="L73" s="560"/>
      <c r="M73" s="683" t="s">
        <v>574</v>
      </c>
      <c r="N73" s="699" t="s">
        <v>531</v>
      </c>
      <c r="O73" s="643"/>
      <c r="P73" s="143"/>
      <c r="Q73" s="560"/>
      <c r="S73" s="787"/>
      <c r="T73" s="787"/>
      <c r="U73" s="787"/>
      <c r="V73" s="787"/>
      <c r="W73" s="787"/>
      <c r="X73" s="787"/>
      <c r="Y73" s="787"/>
      <c r="Z73" s="787"/>
      <c r="AA73" s="787"/>
      <c r="AB73" s="787"/>
      <c r="AC73" s="787"/>
      <c r="AD73" s="791"/>
      <c r="AE73" s="787"/>
      <c r="AF73" s="787"/>
      <c r="AG73" s="787"/>
      <c r="AH73" s="787"/>
      <c r="AI73" s="787"/>
      <c r="AJ73" s="787"/>
      <c r="AK73" s="787"/>
      <c r="AL73" s="787"/>
    </row>
    <row r="74" spans="1:38" s="693" customFormat="1" ht="14.25" customHeight="1">
      <c r="A74" s="555"/>
      <c r="B74" s="661"/>
      <c r="C74" s="663" t="s">
        <v>300</v>
      </c>
      <c r="D74" s="658" t="s">
        <v>116</v>
      </c>
      <c r="E74" s="557"/>
      <c r="F74" s="695"/>
      <c r="G74" s="675" t="s">
        <v>507</v>
      </c>
      <c r="H74" s="676" t="s">
        <v>531</v>
      </c>
      <c r="I74" s="681"/>
      <c r="J74" s="577" t="s">
        <v>777</v>
      </c>
      <c r="K74" s="671" t="s">
        <v>561</v>
      </c>
      <c r="M74" s="698"/>
      <c r="N74" s="577" t="s">
        <v>778</v>
      </c>
      <c r="O74" s="557"/>
      <c r="P74" s="574"/>
      <c r="Q74" s="574"/>
      <c r="S74" s="787"/>
      <c r="T74" s="787"/>
      <c r="U74" s="787"/>
      <c r="V74" s="787"/>
      <c r="W74" s="787"/>
      <c r="X74" s="787"/>
      <c r="Y74" s="787"/>
      <c r="Z74" s="787"/>
      <c r="AA74" s="787"/>
      <c r="AB74" s="787"/>
      <c r="AC74" s="787"/>
      <c r="AD74" s="791"/>
      <c r="AE74" s="787"/>
      <c r="AF74" s="787"/>
      <c r="AG74" s="787"/>
      <c r="AH74" s="787"/>
      <c r="AI74" s="787"/>
      <c r="AJ74" s="787"/>
      <c r="AK74" s="787"/>
      <c r="AL74" s="787"/>
    </row>
    <row r="75" spans="1:38" s="693" customFormat="1" ht="14.25" customHeight="1">
      <c r="A75" s="680" t="s">
        <v>779</v>
      </c>
      <c r="B75" s="664" t="s">
        <v>126</v>
      </c>
      <c r="C75" s="588"/>
      <c r="D75" s="577" t="s">
        <v>780</v>
      </c>
      <c r="E75" s="662" t="s">
        <v>512</v>
      </c>
      <c r="F75" s="699" t="s">
        <v>730</v>
      </c>
      <c r="G75" s="706"/>
      <c r="H75" s="577"/>
      <c r="I75" s="684"/>
      <c r="J75" s="557"/>
      <c r="K75" s="604"/>
      <c r="L75" s="699" t="s">
        <v>531</v>
      </c>
      <c r="M75" s="707"/>
      <c r="P75" s="143"/>
      <c r="Q75" s="560"/>
      <c r="S75" s="787"/>
      <c r="T75" s="787"/>
      <c r="U75" s="787"/>
      <c r="V75" s="787"/>
      <c r="W75" s="787"/>
      <c r="X75" s="787"/>
      <c r="Y75" s="787"/>
      <c r="Z75" s="787"/>
      <c r="AA75" s="787"/>
      <c r="AB75" s="787"/>
      <c r="AC75" s="787"/>
      <c r="AD75" s="791"/>
      <c r="AE75" s="787"/>
      <c r="AF75" s="787"/>
      <c r="AG75" s="787"/>
      <c r="AH75" s="787"/>
      <c r="AI75" s="787"/>
      <c r="AJ75" s="787"/>
      <c r="AK75" s="787"/>
      <c r="AL75" s="787"/>
    </row>
    <row r="76" spans="2:38" s="693" customFormat="1" ht="14.25" customHeight="1">
      <c r="B76" s="560"/>
      <c r="C76" s="708">
        <v>-18</v>
      </c>
      <c r="D76" s="664" t="s">
        <v>730</v>
      </c>
      <c r="E76" s="588"/>
      <c r="F76" s="577" t="s">
        <v>781</v>
      </c>
      <c r="H76" s="695"/>
      <c r="I76" s="684"/>
      <c r="J76" s="557"/>
      <c r="K76" s="604"/>
      <c r="L76" s="577" t="s">
        <v>782</v>
      </c>
      <c r="P76" s="574"/>
      <c r="Q76" s="574"/>
      <c r="S76" s="787"/>
      <c r="T76" s="787"/>
      <c r="U76" s="787"/>
      <c r="V76" s="787"/>
      <c r="W76" s="787"/>
      <c r="X76" s="787"/>
      <c r="Y76" s="787"/>
      <c r="Z76" s="787"/>
      <c r="AA76" s="787"/>
      <c r="AB76" s="787"/>
      <c r="AC76" s="787"/>
      <c r="AD76" s="791"/>
      <c r="AE76" s="787"/>
      <c r="AF76" s="787"/>
      <c r="AG76" s="787"/>
      <c r="AH76" s="787"/>
      <c r="AI76" s="787"/>
      <c r="AJ76" s="787"/>
      <c r="AK76" s="787"/>
      <c r="AL76" s="787"/>
    </row>
    <row r="77" spans="1:38" s="693" customFormat="1" ht="14.25" customHeight="1">
      <c r="A77" s="668">
        <v>-9</v>
      </c>
      <c r="B77" s="660" t="s">
        <v>124</v>
      </c>
      <c r="C77" s="557"/>
      <c r="D77" s="661"/>
      <c r="E77" s="669" t="s">
        <v>783</v>
      </c>
      <c r="F77" s="660" t="s">
        <v>109</v>
      </c>
      <c r="G77" s="709"/>
      <c r="H77" s="695"/>
      <c r="I77" s="684"/>
      <c r="J77" s="557"/>
      <c r="K77" s="604"/>
      <c r="L77" s="560"/>
      <c r="N77" s="710" t="s">
        <v>784</v>
      </c>
      <c r="P77" s="143"/>
      <c r="Q77" s="560"/>
      <c r="S77" s="787"/>
      <c r="T77" s="787"/>
      <c r="U77" s="787"/>
      <c r="V77" s="787"/>
      <c r="W77" s="787"/>
      <c r="X77" s="787"/>
      <c r="Y77" s="787"/>
      <c r="Z77" s="787"/>
      <c r="AA77" s="787"/>
      <c r="AB77" s="787"/>
      <c r="AC77" s="787"/>
      <c r="AD77" s="791"/>
      <c r="AE77" s="787"/>
      <c r="AF77" s="787"/>
      <c r="AG77" s="787"/>
      <c r="AH77" s="787"/>
      <c r="AI77" s="787"/>
      <c r="AJ77" s="787"/>
      <c r="AK77" s="787"/>
      <c r="AL77" s="787"/>
    </row>
    <row r="78" spans="2:38" s="693" customFormat="1" ht="14.25" customHeight="1">
      <c r="B78" s="661"/>
      <c r="C78" s="663" t="s">
        <v>304</v>
      </c>
      <c r="D78" s="658" t="s">
        <v>124</v>
      </c>
      <c r="E78" s="557"/>
      <c r="F78" s="661"/>
      <c r="G78" s="665" t="s">
        <v>534</v>
      </c>
      <c r="H78" s="711"/>
      <c r="I78" s="673"/>
      <c r="J78" s="667" t="s">
        <v>109</v>
      </c>
      <c r="K78" s="569"/>
      <c r="M78" s="555" t="s">
        <v>785</v>
      </c>
      <c r="N78" s="712" t="s">
        <v>531</v>
      </c>
      <c r="O78" s="700"/>
      <c r="P78" s="574"/>
      <c r="Q78" s="574"/>
      <c r="S78" s="787"/>
      <c r="T78" s="787"/>
      <c r="U78" s="787"/>
      <c r="V78" s="787"/>
      <c r="W78" s="787"/>
      <c r="X78" s="787"/>
      <c r="Y78" s="787"/>
      <c r="Z78" s="787"/>
      <c r="AA78" s="787"/>
      <c r="AB78" s="787"/>
      <c r="AC78" s="787"/>
      <c r="AD78" s="791"/>
      <c r="AE78" s="787"/>
      <c r="AF78" s="787"/>
      <c r="AG78" s="787"/>
      <c r="AH78" s="787"/>
      <c r="AI78" s="787"/>
      <c r="AJ78" s="787"/>
      <c r="AK78" s="787"/>
      <c r="AL78" s="787"/>
    </row>
    <row r="79" spans="1:38" s="693" customFormat="1" ht="14.25" customHeight="1">
      <c r="A79" s="702" t="s">
        <v>786</v>
      </c>
      <c r="B79" s="664" t="s">
        <v>732</v>
      </c>
      <c r="C79" s="588"/>
      <c r="D79" s="577" t="s">
        <v>787</v>
      </c>
      <c r="E79" s="662" t="s">
        <v>529</v>
      </c>
      <c r="F79" s="664" t="s">
        <v>720</v>
      </c>
      <c r="G79" s="670"/>
      <c r="H79" s="713"/>
      <c r="I79" s="684"/>
      <c r="J79" s="577" t="s">
        <v>788</v>
      </c>
      <c r="M79" s="557"/>
      <c r="N79" s="557"/>
      <c r="O79" s="143"/>
      <c r="P79" s="143"/>
      <c r="Q79" s="714"/>
      <c r="S79" s="787"/>
      <c r="T79" s="787"/>
      <c r="U79" s="787"/>
      <c r="V79" s="787"/>
      <c r="W79" s="787"/>
      <c r="X79" s="787"/>
      <c r="Y79" s="787"/>
      <c r="Z79" s="787"/>
      <c r="AA79" s="787"/>
      <c r="AB79" s="787"/>
      <c r="AC79" s="787"/>
      <c r="AD79" s="791"/>
      <c r="AE79" s="787"/>
      <c r="AF79" s="787"/>
      <c r="AG79" s="787"/>
      <c r="AH79" s="787"/>
      <c r="AI79" s="787"/>
      <c r="AJ79" s="787"/>
      <c r="AK79" s="787"/>
      <c r="AL79" s="787"/>
    </row>
    <row r="80" spans="1:38" s="693" customFormat="1" ht="14.25" customHeight="1">
      <c r="A80" s="555"/>
      <c r="B80" s="560"/>
      <c r="C80" s="708">
        <v>-17</v>
      </c>
      <c r="D80" s="664" t="s">
        <v>720</v>
      </c>
      <c r="E80" s="588"/>
      <c r="F80" s="577" t="s">
        <v>789</v>
      </c>
      <c r="G80" s="557"/>
      <c r="I80" s="715"/>
      <c r="J80" s="560"/>
      <c r="P80" s="143"/>
      <c r="R80" s="562"/>
      <c r="S80" s="787"/>
      <c r="T80" s="787"/>
      <c r="U80" s="787"/>
      <c r="V80" s="787"/>
      <c r="W80" s="787"/>
      <c r="X80" s="787"/>
      <c r="Y80" s="787"/>
      <c r="Z80" s="787"/>
      <c r="AA80" s="787"/>
      <c r="AB80" s="787"/>
      <c r="AC80" s="787"/>
      <c r="AD80" s="791"/>
      <c r="AE80" s="787"/>
      <c r="AF80" s="787"/>
      <c r="AG80" s="787"/>
      <c r="AH80" s="787"/>
      <c r="AI80" s="787"/>
      <c r="AJ80" s="787"/>
      <c r="AK80" s="787"/>
      <c r="AL80" s="787"/>
    </row>
    <row r="81" spans="2:38" s="693" customFormat="1" ht="14.25" customHeight="1">
      <c r="B81" s="560"/>
      <c r="D81" s="694"/>
      <c r="E81" s="716"/>
      <c r="G81" s="557"/>
      <c r="H81" s="717" t="s">
        <v>790</v>
      </c>
      <c r="I81" s="557"/>
      <c r="K81" s="143"/>
      <c r="R81" s="562"/>
      <c r="S81" s="787"/>
      <c r="T81" s="787"/>
      <c r="U81" s="787"/>
      <c r="V81" s="787"/>
      <c r="W81" s="787"/>
      <c r="X81" s="787"/>
      <c r="Y81" s="787"/>
      <c r="Z81" s="787"/>
      <c r="AA81" s="787"/>
      <c r="AB81" s="787"/>
      <c r="AC81" s="787"/>
      <c r="AD81" s="791"/>
      <c r="AE81" s="787"/>
      <c r="AF81" s="787"/>
      <c r="AG81" s="787"/>
      <c r="AH81" s="787"/>
      <c r="AI81" s="787"/>
      <c r="AJ81" s="787"/>
      <c r="AK81" s="787"/>
      <c r="AL81" s="787"/>
    </row>
    <row r="82" spans="1:38" s="693" customFormat="1" ht="14.25" customHeight="1">
      <c r="A82" s="555"/>
      <c r="B82" s="557"/>
      <c r="C82" s="557"/>
      <c r="D82" s="557"/>
      <c r="E82" s="581"/>
      <c r="G82" s="555" t="s">
        <v>791</v>
      </c>
      <c r="H82" s="718" t="s">
        <v>720</v>
      </c>
      <c r="I82" s="667" t="s">
        <v>792</v>
      </c>
      <c r="J82" s="719" t="s">
        <v>793</v>
      </c>
      <c r="K82" s="720" t="s">
        <v>794</v>
      </c>
      <c r="R82" s="562"/>
      <c r="S82" s="787"/>
      <c r="T82" s="787"/>
      <c r="U82" s="787"/>
      <c r="V82" s="787"/>
      <c r="W82" s="787"/>
      <c r="X82" s="787"/>
      <c r="Y82" s="787"/>
      <c r="Z82" s="787"/>
      <c r="AA82" s="787"/>
      <c r="AB82" s="787"/>
      <c r="AC82" s="787"/>
      <c r="AD82" s="791"/>
      <c r="AE82" s="787"/>
      <c r="AF82" s="787"/>
      <c r="AG82" s="787"/>
      <c r="AH82" s="787"/>
      <c r="AI82" s="787"/>
      <c r="AJ82" s="787"/>
      <c r="AK82" s="787"/>
      <c r="AL82" s="787"/>
    </row>
    <row r="83" spans="1:38" s="693" customFormat="1" ht="14.25" customHeight="1">
      <c r="A83" s="555"/>
      <c r="B83" s="717" t="s">
        <v>795</v>
      </c>
      <c r="D83" s="557"/>
      <c r="E83" s="679"/>
      <c r="G83" s="555" t="s">
        <v>796</v>
      </c>
      <c r="H83" s="721" t="s">
        <v>16</v>
      </c>
      <c r="I83" s="667" t="s">
        <v>792</v>
      </c>
      <c r="J83" s="719" t="s">
        <v>797</v>
      </c>
      <c r="K83" s="720" t="s">
        <v>798</v>
      </c>
      <c r="Q83" s="560"/>
      <c r="R83" s="560"/>
      <c r="S83" s="787"/>
      <c r="T83" s="787"/>
      <c r="U83" s="787"/>
      <c r="V83" s="787"/>
      <c r="W83" s="787"/>
      <c r="X83" s="787"/>
      <c r="Y83" s="787"/>
      <c r="Z83" s="787"/>
      <c r="AA83" s="787"/>
      <c r="AB83" s="787"/>
      <c r="AC83" s="787"/>
      <c r="AD83" s="791"/>
      <c r="AE83" s="787"/>
      <c r="AF83" s="787"/>
      <c r="AG83" s="787"/>
      <c r="AH83" s="787"/>
      <c r="AI83" s="787"/>
      <c r="AJ83" s="787"/>
      <c r="AK83" s="787"/>
      <c r="AL83" s="787"/>
    </row>
    <row r="84" spans="1:38" s="693" customFormat="1" ht="14.25" customHeight="1">
      <c r="A84" s="555" t="s">
        <v>799</v>
      </c>
      <c r="B84" s="722" t="s">
        <v>145</v>
      </c>
      <c r="C84" s="667" t="s">
        <v>800</v>
      </c>
      <c r="D84" s="719" t="s">
        <v>801</v>
      </c>
      <c r="E84" s="723" t="s">
        <v>802</v>
      </c>
      <c r="F84" s="557"/>
      <c r="G84" s="555" t="s">
        <v>803</v>
      </c>
      <c r="H84" s="718" t="s">
        <v>730</v>
      </c>
      <c r="I84" s="667" t="s">
        <v>792</v>
      </c>
      <c r="J84" s="719" t="s">
        <v>804</v>
      </c>
      <c r="K84" s="720" t="s">
        <v>805</v>
      </c>
      <c r="R84" s="562"/>
      <c r="S84" s="787"/>
      <c r="T84" s="787"/>
      <c r="U84" s="787"/>
      <c r="V84" s="787"/>
      <c r="W84" s="787"/>
      <c r="X84" s="787"/>
      <c r="Y84" s="787"/>
      <c r="Z84" s="787"/>
      <c r="AA84" s="787"/>
      <c r="AB84" s="787"/>
      <c r="AC84" s="787"/>
      <c r="AD84" s="791"/>
      <c r="AE84" s="787"/>
      <c r="AF84" s="787"/>
      <c r="AG84" s="787"/>
      <c r="AH84" s="787"/>
      <c r="AI84" s="787"/>
      <c r="AJ84" s="787"/>
      <c r="AK84" s="787"/>
      <c r="AL84" s="787"/>
    </row>
    <row r="85" spans="1:38" s="693" customFormat="1" ht="14.25" customHeight="1">
      <c r="A85" s="555" t="s">
        <v>806</v>
      </c>
      <c r="B85" s="722" t="s">
        <v>732</v>
      </c>
      <c r="C85" s="667" t="s">
        <v>800</v>
      </c>
      <c r="D85" s="719" t="s">
        <v>807</v>
      </c>
      <c r="E85" s="723" t="s">
        <v>808</v>
      </c>
      <c r="F85" s="557"/>
      <c r="G85" s="555" t="s">
        <v>809</v>
      </c>
      <c r="H85" s="722" t="s">
        <v>705</v>
      </c>
      <c r="I85" s="667" t="s">
        <v>792</v>
      </c>
      <c r="J85" s="719" t="s">
        <v>810</v>
      </c>
      <c r="K85" s="720" t="s">
        <v>811</v>
      </c>
      <c r="R85" s="562"/>
      <c r="S85" s="787"/>
      <c r="T85" s="787"/>
      <c r="U85" s="787"/>
      <c r="V85" s="787"/>
      <c r="W85" s="787"/>
      <c r="X85" s="787"/>
      <c r="Y85" s="787"/>
      <c r="Z85" s="787"/>
      <c r="AA85" s="787"/>
      <c r="AB85" s="787"/>
      <c r="AC85" s="787"/>
      <c r="AD85" s="791"/>
      <c r="AE85" s="787"/>
      <c r="AF85" s="787"/>
      <c r="AG85" s="787"/>
      <c r="AH85" s="787"/>
      <c r="AI85" s="787"/>
      <c r="AJ85" s="787"/>
      <c r="AK85" s="787"/>
      <c r="AL85" s="787"/>
    </row>
    <row r="86" spans="1:38" s="693" customFormat="1" ht="14.25" customHeight="1">
      <c r="A86" s="555" t="s">
        <v>812</v>
      </c>
      <c r="B86" s="722" t="s">
        <v>713</v>
      </c>
      <c r="C86" s="667" t="s">
        <v>800</v>
      </c>
      <c r="D86" s="719" t="s">
        <v>813</v>
      </c>
      <c r="E86" s="723" t="s">
        <v>814</v>
      </c>
      <c r="F86" s="557"/>
      <c r="G86" s="557"/>
      <c r="H86" s="557"/>
      <c r="I86" s="143"/>
      <c r="J86" s="574"/>
      <c r="R86" s="562"/>
      <c r="S86" s="787"/>
      <c r="T86" s="787"/>
      <c r="U86" s="787"/>
      <c r="V86" s="787"/>
      <c r="W86" s="787"/>
      <c r="X86" s="787"/>
      <c r="Y86" s="787"/>
      <c r="Z86" s="787"/>
      <c r="AA86" s="787"/>
      <c r="AB86" s="787"/>
      <c r="AC86" s="787"/>
      <c r="AD86" s="791"/>
      <c r="AE86" s="787"/>
      <c r="AF86" s="787"/>
      <c r="AG86" s="787"/>
      <c r="AH86" s="787"/>
      <c r="AI86" s="787"/>
      <c r="AJ86" s="787"/>
      <c r="AK86" s="787"/>
      <c r="AL86" s="787"/>
    </row>
    <row r="87" spans="1:38" s="693" customFormat="1" ht="14.25" customHeight="1">
      <c r="A87" s="555" t="s">
        <v>815</v>
      </c>
      <c r="B87" s="722" t="s">
        <v>126</v>
      </c>
      <c r="C87" s="667" t="s">
        <v>800</v>
      </c>
      <c r="D87" s="719" t="s">
        <v>816</v>
      </c>
      <c r="E87" s="723" t="s">
        <v>817</v>
      </c>
      <c r="F87" s="557"/>
      <c r="I87" s="592" t="s">
        <v>818</v>
      </c>
      <c r="J87" s="636" t="s">
        <v>495</v>
      </c>
      <c r="K87" s="637"/>
      <c r="L87" s="574"/>
      <c r="M87" s="557"/>
      <c r="N87" s="557"/>
      <c r="R87" s="562"/>
      <c r="S87" s="787"/>
      <c r="T87" s="787"/>
      <c r="U87" s="787"/>
      <c r="V87" s="787"/>
      <c r="W87" s="787"/>
      <c r="X87" s="787"/>
      <c r="Y87" s="787"/>
      <c r="Z87" s="787"/>
      <c r="AA87" s="787"/>
      <c r="AB87" s="787"/>
      <c r="AC87" s="787"/>
      <c r="AD87" s="791"/>
      <c r="AE87" s="787"/>
      <c r="AF87" s="787"/>
      <c r="AG87" s="787"/>
      <c r="AH87" s="787"/>
      <c r="AI87" s="787"/>
      <c r="AJ87" s="787"/>
      <c r="AK87" s="787"/>
      <c r="AL87" s="787"/>
    </row>
    <row r="88" spans="1:17" ht="14.25" customHeight="1">
      <c r="A88" s="555" t="s">
        <v>819</v>
      </c>
      <c r="B88" s="722" t="s">
        <v>717</v>
      </c>
      <c r="C88" s="667" t="s">
        <v>800</v>
      </c>
      <c r="D88" s="719" t="s">
        <v>820</v>
      </c>
      <c r="E88" s="723" t="s">
        <v>821</v>
      </c>
      <c r="G88" s="693"/>
      <c r="H88" s="693"/>
      <c r="I88" s="592"/>
      <c r="J88" s="582"/>
      <c r="K88" s="689" t="s">
        <v>559</v>
      </c>
      <c r="L88" s="724" t="s">
        <v>495</v>
      </c>
      <c r="M88" s="614"/>
      <c r="N88" s="725" t="s">
        <v>822</v>
      </c>
      <c r="O88" s="557"/>
      <c r="P88" s="693"/>
      <c r="Q88" s="693"/>
    </row>
    <row r="89" spans="6:17" ht="14.25" customHeight="1">
      <c r="F89" s="693"/>
      <c r="G89" s="693"/>
      <c r="I89" s="592" t="s">
        <v>823</v>
      </c>
      <c r="J89" s="642" t="s">
        <v>146</v>
      </c>
      <c r="K89" s="629"/>
      <c r="L89" s="557"/>
      <c r="M89" s="143"/>
      <c r="P89" s="693"/>
      <c r="Q89" s="693"/>
    </row>
    <row r="90" spans="11:16" ht="14.25" customHeight="1">
      <c r="K90" s="557" t="s">
        <v>824</v>
      </c>
      <c r="L90" s="726" t="s">
        <v>146</v>
      </c>
      <c r="M90" s="614"/>
      <c r="N90" s="725" t="s">
        <v>825</v>
      </c>
      <c r="O90" s="557"/>
      <c r="P90" s="693"/>
    </row>
    <row r="91" spans="1:38" s="560" customFormat="1" ht="14.25" customHeight="1">
      <c r="A91" s="555"/>
      <c r="B91" s="557"/>
      <c r="C91" s="557"/>
      <c r="D91" s="557"/>
      <c r="E91" s="557"/>
      <c r="F91" s="557"/>
      <c r="G91" s="557"/>
      <c r="H91" s="557"/>
      <c r="I91" s="557"/>
      <c r="J91" s="557"/>
      <c r="K91" s="143"/>
      <c r="L91" s="574"/>
      <c r="N91" s="574"/>
      <c r="O91" s="557"/>
      <c r="P91" s="562"/>
      <c r="Q91" s="562"/>
      <c r="R91" s="562"/>
      <c r="S91" s="787"/>
      <c r="T91" s="787"/>
      <c r="U91" s="787"/>
      <c r="V91" s="787"/>
      <c r="W91" s="787"/>
      <c r="X91" s="787"/>
      <c r="Y91" s="787"/>
      <c r="Z91" s="787"/>
      <c r="AA91" s="787"/>
      <c r="AB91" s="787"/>
      <c r="AC91" s="787"/>
      <c r="AD91" s="791"/>
      <c r="AE91" s="787"/>
      <c r="AF91" s="787"/>
      <c r="AG91" s="787"/>
      <c r="AH91" s="787"/>
      <c r="AI91" s="787"/>
      <c r="AJ91" s="787"/>
      <c r="AK91" s="787"/>
      <c r="AL91" s="787"/>
    </row>
    <row r="92" spans="3:15" ht="14.25" customHeight="1">
      <c r="C92" s="560"/>
      <c r="D92" s="717" t="s">
        <v>826</v>
      </c>
      <c r="E92" s="560"/>
      <c r="F92" s="560"/>
      <c r="G92" s="560"/>
      <c r="I92" s="592" t="s">
        <v>827</v>
      </c>
      <c r="J92" s="636" t="s">
        <v>724</v>
      </c>
      <c r="K92" s="637"/>
      <c r="L92" s="557"/>
      <c r="M92" s="143"/>
      <c r="O92" s="557"/>
    </row>
    <row r="93" spans="3:17" ht="14.25" customHeight="1">
      <c r="C93" s="702" t="s">
        <v>828</v>
      </c>
      <c r="D93" s="722" t="s">
        <v>117</v>
      </c>
      <c r="E93" s="667" t="s">
        <v>710</v>
      </c>
      <c r="F93" s="719" t="s">
        <v>829</v>
      </c>
      <c r="G93" s="723" t="s">
        <v>830</v>
      </c>
      <c r="I93" s="592"/>
      <c r="J93" s="582"/>
      <c r="K93" s="683" t="s">
        <v>594</v>
      </c>
      <c r="L93" s="724" t="s">
        <v>109</v>
      </c>
      <c r="M93" s="614"/>
      <c r="N93" s="725" t="s">
        <v>831</v>
      </c>
      <c r="Q93" s="560"/>
    </row>
    <row r="94" spans="3:16" ht="14.25" customHeight="1">
      <c r="C94" s="555" t="s">
        <v>832</v>
      </c>
      <c r="D94" s="722" t="s">
        <v>544</v>
      </c>
      <c r="E94" s="667" t="s">
        <v>710</v>
      </c>
      <c r="F94" s="719" t="s">
        <v>833</v>
      </c>
      <c r="G94" s="723" t="s">
        <v>834</v>
      </c>
      <c r="I94" s="592" t="s">
        <v>835</v>
      </c>
      <c r="J94" s="642" t="s">
        <v>109</v>
      </c>
      <c r="K94" s="629"/>
      <c r="L94" s="603"/>
      <c r="N94" s="727"/>
      <c r="P94" s="560"/>
    </row>
    <row r="95" spans="3:14" ht="14.25" customHeight="1">
      <c r="C95" s="702" t="s">
        <v>836</v>
      </c>
      <c r="D95" s="722" t="s">
        <v>108</v>
      </c>
      <c r="E95" s="667" t="s">
        <v>710</v>
      </c>
      <c r="F95" s="719" t="s">
        <v>837</v>
      </c>
      <c r="G95" s="723" t="s">
        <v>838</v>
      </c>
      <c r="I95" s="143"/>
      <c r="J95" s="574"/>
      <c r="K95" s="143">
        <v>-49</v>
      </c>
      <c r="L95" s="726" t="s">
        <v>724</v>
      </c>
      <c r="M95" s="614"/>
      <c r="N95" s="725" t="s">
        <v>839</v>
      </c>
    </row>
    <row r="96" spans="3:7" ht="15">
      <c r="C96" s="555" t="s">
        <v>840</v>
      </c>
      <c r="D96" s="721" t="s">
        <v>116</v>
      </c>
      <c r="E96" s="667" t="s">
        <v>710</v>
      </c>
      <c r="F96" s="719" t="s">
        <v>841</v>
      </c>
      <c r="G96" s="723" t="s">
        <v>842</v>
      </c>
    </row>
    <row r="97" spans="3:14" ht="15">
      <c r="C97" s="702" t="s">
        <v>843</v>
      </c>
      <c r="D97" s="712" t="s">
        <v>124</v>
      </c>
      <c r="E97" s="667" t="s">
        <v>710</v>
      </c>
      <c r="F97" s="719" t="s">
        <v>844</v>
      </c>
      <c r="G97" s="723" t="s">
        <v>845</v>
      </c>
      <c r="I97" s="592" t="s">
        <v>846</v>
      </c>
      <c r="J97" s="636" t="s">
        <v>696</v>
      </c>
      <c r="K97" s="637"/>
      <c r="M97" s="608"/>
      <c r="N97" s="608"/>
    </row>
    <row r="98" spans="3:14" ht="14.25" customHeight="1">
      <c r="C98" s="555" t="s">
        <v>847</v>
      </c>
      <c r="D98" s="721" t="s">
        <v>18</v>
      </c>
      <c r="E98" s="667" t="s">
        <v>800</v>
      </c>
      <c r="F98" s="719" t="s">
        <v>848</v>
      </c>
      <c r="G98" s="723" t="s">
        <v>849</v>
      </c>
      <c r="I98" s="592"/>
      <c r="J98" s="582"/>
      <c r="K98" s="671" t="s">
        <v>557</v>
      </c>
      <c r="L98" s="724" t="s">
        <v>696</v>
      </c>
      <c r="M98" s="614"/>
      <c r="N98" s="725" t="s">
        <v>850</v>
      </c>
    </row>
    <row r="99" spans="9:14" ht="14.25" customHeight="1">
      <c r="I99" s="592" t="s">
        <v>851</v>
      </c>
      <c r="J99" s="642" t="s">
        <v>734</v>
      </c>
      <c r="K99" s="629"/>
      <c r="L99" s="693"/>
      <c r="M99" s="693"/>
      <c r="N99" s="693"/>
    </row>
    <row r="100" spans="11:14" ht="14.25" customHeight="1">
      <c r="K100" s="143">
        <v>-46</v>
      </c>
      <c r="L100" s="726" t="s">
        <v>734</v>
      </c>
      <c r="M100" s="614"/>
      <c r="N100" s="725" t="s">
        <v>852</v>
      </c>
    </row>
    <row r="101" ht="14.25" customHeight="1"/>
    <row r="102" spans="7:8" ht="14.25" customHeight="1">
      <c r="G102" s="560"/>
      <c r="H102" s="560"/>
    </row>
    <row r="103" spans="6:11" ht="14.25" customHeight="1">
      <c r="F103" s="728" t="s">
        <v>60</v>
      </c>
      <c r="K103" s="672" t="s">
        <v>428</v>
      </c>
    </row>
    <row r="104" ht="14.25" customHeight="1"/>
    <row r="105" ht="14.25" customHeight="1"/>
    <row r="106" ht="14.25" customHeight="1"/>
    <row r="107" ht="14.25" customHeight="1">
      <c r="E107" s="729" t="s">
        <v>853</v>
      </c>
    </row>
    <row r="108" spans="2:9" ht="14.25" customHeight="1">
      <c r="B108" s="730" t="s">
        <v>698</v>
      </c>
      <c r="E108" s="730" t="s">
        <v>854</v>
      </c>
      <c r="G108" s="731" t="s">
        <v>855</v>
      </c>
      <c r="I108" s="732" t="s">
        <v>856</v>
      </c>
    </row>
    <row r="109" ht="14.25" customHeight="1">
      <c r="I109" s="733"/>
    </row>
    <row r="110" spans="1:15" ht="14.25" customHeight="1">
      <c r="A110" s="734" t="s">
        <v>4</v>
      </c>
      <c r="B110" s="735"/>
      <c r="C110" s="735" t="s">
        <v>857</v>
      </c>
      <c r="D110" s="736"/>
      <c r="E110" s="737" t="s">
        <v>858</v>
      </c>
      <c r="F110" s="738" t="s">
        <v>859</v>
      </c>
      <c r="G110" s="737" t="s">
        <v>858</v>
      </c>
      <c r="H110" s="739" t="s">
        <v>860</v>
      </c>
      <c r="I110" s="740" t="s">
        <v>858</v>
      </c>
      <c r="J110" s="741" t="s">
        <v>861</v>
      </c>
      <c r="K110" s="568" t="s">
        <v>862</v>
      </c>
      <c r="N110" s="742"/>
      <c r="O110" s="743"/>
    </row>
    <row r="111" spans="1:15" ht="14.25" customHeight="1">
      <c r="A111" s="744" t="s">
        <v>179</v>
      </c>
      <c r="B111" s="745" t="s">
        <v>863</v>
      </c>
      <c r="C111" s="746" t="s">
        <v>864</v>
      </c>
      <c r="D111" s="745" t="s">
        <v>865</v>
      </c>
      <c r="E111" s="747">
        <v>1</v>
      </c>
      <c r="F111" s="748" t="s">
        <v>15</v>
      </c>
      <c r="G111" s="747">
        <v>1</v>
      </c>
      <c r="H111" s="749" t="s">
        <v>47</v>
      </c>
      <c r="I111" s="747">
        <v>1</v>
      </c>
      <c r="J111" s="750" t="s">
        <v>15</v>
      </c>
      <c r="K111" s="751">
        <v>3</v>
      </c>
      <c r="N111" s="742"/>
      <c r="O111" s="562"/>
    </row>
    <row r="112" spans="1:15" ht="14.25" customHeight="1">
      <c r="A112" s="744" t="s">
        <v>172</v>
      </c>
      <c r="B112" s="745" t="s">
        <v>866</v>
      </c>
      <c r="C112" s="746" t="s">
        <v>864</v>
      </c>
      <c r="D112" s="745" t="s">
        <v>867</v>
      </c>
      <c r="E112" s="747">
        <v>2</v>
      </c>
      <c r="F112" s="752" t="s">
        <v>518</v>
      </c>
      <c r="G112" s="747">
        <v>2</v>
      </c>
      <c r="H112" s="753" t="s">
        <v>114</v>
      </c>
      <c r="I112" s="754"/>
      <c r="J112" s="755" t="s">
        <v>518</v>
      </c>
      <c r="K112" s="756">
        <v>6</v>
      </c>
      <c r="N112" s="742"/>
      <c r="O112" s="562"/>
    </row>
    <row r="113" spans="1:15" ht="14.25" customHeight="1">
      <c r="A113" s="744" t="s">
        <v>188</v>
      </c>
      <c r="B113" s="746" t="s">
        <v>868</v>
      </c>
      <c r="C113" s="746" t="s">
        <v>864</v>
      </c>
      <c r="D113" s="745" t="s">
        <v>869</v>
      </c>
      <c r="E113" s="747">
        <v>3</v>
      </c>
      <c r="F113" s="752" t="s">
        <v>115</v>
      </c>
      <c r="G113" s="747">
        <v>3</v>
      </c>
      <c r="H113" s="757" t="s">
        <v>41</v>
      </c>
      <c r="I113" s="747">
        <v>2</v>
      </c>
      <c r="J113" s="755" t="s">
        <v>115</v>
      </c>
      <c r="K113" s="756">
        <v>5</v>
      </c>
      <c r="N113" s="742"/>
      <c r="O113" s="562"/>
    </row>
    <row r="114" spans="1:15" ht="14.25" customHeight="1">
      <c r="A114" s="744" t="s">
        <v>192</v>
      </c>
      <c r="B114" s="746" t="s">
        <v>870</v>
      </c>
      <c r="C114" s="746" t="s">
        <v>864</v>
      </c>
      <c r="D114" s="746" t="s">
        <v>871</v>
      </c>
      <c r="E114" s="758">
        <v>4</v>
      </c>
      <c r="F114" s="748" t="s">
        <v>531</v>
      </c>
      <c r="G114" s="758">
        <v>4</v>
      </c>
      <c r="H114" s="759" t="s">
        <v>58</v>
      </c>
      <c r="I114" s="760"/>
      <c r="J114" s="755" t="s">
        <v>531</v>
      </c>
      <c r="K114" s="756">
        <v>10</v>
      </c>
      <c r="N114" s="742"/>
      <c r="O114" s="562"/>
    </row>
    <row r="115" spans="1:15" ht="14.25" customHeight="1">
      <c r="A115" s="744" t="s">
        <v>197</v>
      </c>
      <c r="B115" s="745" t="s">
        <v>872</v>
      </c>
      <c r="C115" s="746" t="s">
        <v>864</v>
      </c>
      <c r="D115" s="745" t="s">
        <v>873</v>
      </c>
      <c r="E115" s="758">
        <v>5</v>
      </c>
      <c r="F115" s="734" t="s">
        <v>495</v>
      </c>
      <c r="G115" s="758">
        <v>5</v>
      </c>
      <c r="H115" s="749" t="s">
        <v>101</v>
      </c>
      <c r="I115" s="747">
        <v>3</v>
      </c>
      <c r="J115" s="761" t="s">
        <v>495</v>
      </c>
      <c r="K115" s="751">
        <v>1</v>
      </c>
      <c r="N115" s="742"/>
      <c r="O115" s="562"/>
    </row>
    <row r="116" spans="1:15" ht="14.25" customHeight="1">
      <c r="A116" s="744" t="s">
        <v>202</v>
      </c>
      <c r="B116" s="745" t="s">
        <v>248</v>
      </c>
      <c r="C116" s="746" t="s">
        <v>864</v>
      </c>
      <c r="D116" s="745" t="s">
        <v>874</v>
      </c>
      <c r="E116" s="758">
        <v>6</v>
      </c>
      <c r="F116" s="734" t="s">
        <v>146</v>
      </c>
      <c r="G116" s="758">
        <v>6</v>
      </c>
      <c r="H116" s="757" t="s">
        <v>45</v>
      </c>
      <c r="I116" s="762">
        <v>4</v>
      </c>
      <c r="J116" s="761" t="s">
        <v>146</v>
      </c>
      <c r="K116" s="756">
        <v>16</v>
      </c>
      <c r="N116" s="742"/>
      <c r="O116" s="562"/>
    </row>
    <row r="117" spans="1:15" ht="14.25" customHeight="1">
      <c r="A117" s="744" t="s">
        <v>205</v>
      </c>
      <c r="B117" s="745" t="s">
        <v>875</v>
      </c>
      <c r="C117" s="746" t="s">
        <v>864</v>
      </c>
      <c r="D117" s="745" t="s">
        <v>876</v>
      </c>
      <c r="E117" s="758">
        <v>7</v>
      </c>
      <c r="F117" s="748" t="s">
        <v>109</v>
      </c>
      <c r="G117" s="758">
        <v>7</v>
      </c>
      <c r="H117" s="749" t="s">
        <v>101</v>
      </c>
      <c r="I117" s="760"/>
      <c r="J117" s="750" t="s">
        <v>109</v>
      </c>
      <c r="K117" s="751">
        <v>2</v>
      </c>
      <c r="N117" s="742"/>
      <c r="O117" s="562"/>
    </row>
    <row r="118" spans="1:15" ht="14.25" customHeight="1">
      <c r="A118" s="744" t="s">
        <v>210</v>
      </c>
      <c r="B118" s="746" t="s">
        <v>877</v>
      </c>
      <c r="C118" s="746" t="s">
        <v>864</v>
      </c>
      <c r="D118" s="746" t="s">
        <v>878</v>
      </c>
      <c r="E118" s="758">
        <v>8</v>
      </c>
      <c r="F118" s="752" t="s">
        <v>724</v>
      </c>
      <c r="G118" s="758">
        <v>8</v>
      </c>
      <c r="H118" s="757" t="s">
        <v>41</v>
      </c>
      <c r="I118" s="760"/>
      <c r="J118" s="755" t="s">
        <v>724</v>
      </c>
      <c r="K118" s="756">
        <v>14</v>
      </c>
      <c r="N118" s="742"/>
      <c r="O118" s="562"/>
    </row>
    <row r="119" spans="1:15" ht="14.25" customHeight="1">
      <c r="A119" s="744" t="s">
        <v>214</v>
      </c>
      <c r="B119" s="746" t="s">
        <v>879</v>
      </c>
      <c r="C119" s="746" t="s">
        <v>864</v>
      </c>
      <c r="D119" s="746" t="s">
        <v>880</v>
      </c>
      <c r="E119" s="758">
        <v>9</v>
      </c>
      <c r="F119" s="748" t="s">
        <v>696</v>
      </c>
      <c r="G119" s="758">
        <v>9</v>
      </c>
      <c r="H119" s="763" t="s">
        <v>100</v>
      </c>
      <c r="I119" s="762">
        <v>5</v>
      </c>
      <c r="J119" s="750" t="s">
        <v>140</v>
      </c>
      <c r="K119" s="751">
        <v>4</v>
      </c>
      <c r="N119" s="742"/>
      <c r="O119" s="562"/>
    </row>
    <row r="120" spans="1:15" ht="14.25" customHeight="1">
      <c r="A120" s="744" t="s">
        <v>219</v>
      </c>
      <c r="B120" s="746" t="s">
        <v>881</v>
      </c>
      <c r="C120" s="746" t="s">
        <v>864</v>
      </c>
      <c r="D120" s="746" t="s">
        <v>882</v>
      </c>
      <c r="E120" s="758">
        <v>10</v>
      </c>
      <c r="F120" s="748" t="s">
        <v>734</v>
      </c>
      <c r="G120" s="758">
        <v>10</v>
      </c>
      <c r="H120" s="749" t="s">
        <v>883</v>
      </c>
      <c r="I120" s="762">
        <v>6</v>
      </c>
      <c r="J120" s="761" t="s">
        <v>554</v>
      </c>
      <c r="K120" s="756">
        <v>9</v>
      </c>
      <c r="N120" s="742"/>
      <c r="O120" s="562"/>
    </row>
    <row r="121" spans="1:15" ht="14.25" customHeight="1">
      <c r="A121" s="744" t="s">
        <v>225</v>
      </c>
      <c r="B121" s="746" t="s">
        <v>884</v>
      </c>
      <c r="C121" s="746" t="s">
        <v>864</v>
      </c>
      <c r="D121" s="746" t="s">
        <v>885</v>
      </c>
      <c r="E121" s="760"/>
      <c r="F121" s="748" t="s">
        <v>720</v>
      </c>
      <c r="G121" s="758">
        <v>11</v>
      </c>
      <c r="H121" s="763" t="s">
        <v>100</v>
      </c>
      <c r="I121" s="760"/>
      <c r="J121" s="750" t="s">
        <v>140</v>
      </c>
      <c r="K121" s="756">
        <v>12</v>
      </c>
      <c r="N121" s="742"/>
      <c r="O121" s="562"/>
    </row>
    <row r="122" spans="1:15" ht="14.25" customHeight="1">
      <c r="A122" s="744" t="s">
        <v>229</v>
      </c>
      <c r="B122" s="745" t="s">
        <v>886</v>
      </c>
      <c r="C122" s="746" t="s">
        <v>864</v>
      </c>
      <c r="D122" s="746" t="s">
        <v>887</v>
      </c>
      <c r="E122" s="758">
        <v>11</v>
      </c>
      <c r="F122" s="748" t="s">
        <v>16</v>
      </c>
      <c r="G122" s="758">
        <v>12</v>
      </c>
      <c r="H122" s="749" t="s">
        <v>55</v>
      </c>
      <c r="I122" s="762">
        <v>7</v>
      </c>
      <c r="J122" s="755" t="s">
        <v>16</v>
      </c>
      <c r="K122" s="756">
        <v>13</v>
      </c>
      <c r="N122" s="742"/>
      <c r="O122" s="562"/>
    </row>
    <row r="123" spans="1:15" ht="14.25" customHeight="1">
      <c r="A123" s="744" t="s">
        <v>234</v>
      </c>
      <c r="B123" s="746" t="s">
        <v>888</v>
      </c>
      <c r="C123" s="746" t="s">
        <v>864</v>
      </c>
      <c r="D123" s="745" t="s">
        <v>889</v>
      </c>
      <c r="E123" s="758">
        <v>12</v>
      </c>
      <c r="F123" s="752" t="s">
        <v>730</v>
      </c>
      <c r="G123" s="758">
        <v>13</v>
      </c>
      <c r="H123" s="749" t="s">
        <v>55</v>
      </c>
      <c r="I123" s="760"/>
      <c r="J123" s="755" t="s">
        <v>17</v>
      </c>
      <c r="K123" s="756">
        <v>7</v>
      </c>
      <c r="N123" s="742"/>
      <c r="O123" s="562"/>
    </row>
    <row r="124" spans="1:15" ht="14.25" customHeight="1">
      <c r="A124" s="744" t="s">
        <v>237</v>
      </c>
      <c r="B124" s="746" t="s">
        <v>890</v>
      </c>
      <c r="C124" s="746" t="s">
        <v>864</v>
      </c>
      <c r="D124" s="746" t="s">
        <v>891</v>
      </c>
      <c r="E124" s="760"/>
      <c r="F124" s="752" t="s">
        <v>705</v>
      </c>
      <c r="G124" s="758">
        <v>14</v>
      </c>
      <c r="H124" s="749" t="s">
        <v>55</v>
      </c>
      <c r="I124" s="760"/>
      <c r="J124" s="755" t="s">
        <v>17</v>
      </c>
      <c r="K124" s="756" t="s">
        <v>608</v>
      </c>
      <c r="L124" s="764"/>
      <c r="N124" s="562"/>
      <c r="O124" s="562"/>
    </row>
    <row r="125" spans="1:15" ht="14.25" customHeight="1">
      <c r="A125" s="744" t="s">
        <v>241</v>
      </c>
      <c r="B125" s="746" t="s">
        <v>892</v>
      </c>
      <c r="C125" s="746" t="s">
        <v>864</v>
      </c>
      <c r="D125" s="745" t="s">
        <v>628</v>
      </c>
      <c r="E125" s="758">
        <v>13</v>
      </c>
      <c r="F125" s="752" t="s">
        <v>117</v>
      </c>
      <c r="G125" s="758">
        <v>15</v>
      </c>
      <c r="H125" s="757" t="s">
        <v>53</v>
      </c>
      <c r="I125" s="762">
        <v>8</v>
      </c>
      <c r="J125" s="765" t="s">
        <v>117</v>
      </c>
      <c r="K125" s="756">
        <v>11</v>
      </c>
      <c r="N125" s="742"/>
      <c r="O125" s="562"/>
    </row>
    <row r="126" spans="1:15" ht="14.25" customHeight="1">
      <c r="A126" s="744" t="s">
        <v>245</v>
      </c>
      <c r="B126" s="746" t="s">
        <v>893</v>
      </c>
      <c r="C126" s="746" t="s">
        <v>864</v>
      </c>
      <c r="D126" s="746" t="s">
        <v>894</v>
      </c>
      <c r="E126" s="758">
        <v>14</v>
      </c>
      <c r="F126" s="734" t="s">
        <v>544</v>
      </c>
      <c r="G126" s="758">
        <v>16</v>
      </c>
      <c r="H126" s="757" t="s">
        <v>53</v>
      </c>
      <c r="I126" s="760"/>
      <c r="J126" s="761" t="s">
        <v>544</v>
      </c>
      <c r="K126" s="756">
        <v>18</v>
      </c>
      <c r="N126" s="742"/>
      <c r="O126" s="562"/>
    </row>
    <row r="127" spans="1:15" ht="14.25" customHeight="1">
      <c r="A127" s="744" t="s">
        <v>250</v>
      </c>
      <c r="B127" s="745" t="s">
        <v>895</v>
      </c>
      <c r="C127" s="746" t="s">
        <v>864</v>
      </c>
      <c r="D127" s="745" t="s">
        <v>896</v>
      </c>
      <c r="E127" s="758">
        <v>15</v>
      </c>
      <c r="F127" s="748" t="s">
        <v>108</v>
      </c>
      <c r="G127" s="758">
        <v>17</v>
      </c>
      <c r="H127" s="749" t="s">
        <v>47</v>
      </c>
      <c r="I127" s="760"/>
      <c r="J127" s="755" t="s">
        <v>108</v>
      </c>
      <c r="K127" s="756">
        <v>8</v>
      </c>
      <c r="N127" s="742"/>
      <c r="O127" s="562"/>
    </row>
    <row r="128" spans="1:15" ht="14.25" customHeight="1">
      <c r="A128" s="744" t="s">
        <v>254</v>
      </c>
      <c r="B128" s="746" t="s">
        <v>268</v>
      </c>
      <c r="C128" s="746" t="s">
        <v>864</v>
      </c>
      <c r="D128" s="746" t="s">
        <v>897</v>
      </c>
      <c r="E128" s="758">
        <v>16</v>
      </c>
      <c r="F128" s="734" t="s">
        <v>116</v>
      </c>
      <c r="G128" s="758">
        <v>18</v>
      </c>
      <c r="H128" s="749" t="s">
        <v>101</v>
      </c>
      <c r="I128" s="760"/>
      <c r="J128" s="761" t="s">
        <v>116</v>
      </c>
      <c r="K128" s="756" t="s">
        <v>608</v>
      </c>
      <c r="N128" s="742"/>
      <c r="O128" s="562"/>
    </row>
    <row r="129" spans="1:15" ht="14.25" customHeight="1">
      <c r="A129" s="744" t="s">
        <v>258</v>
      </c>
      <c r="B129" s="746" t="s">
        <v>898</v>
      </c>
      <c r="C129" s="746" t="s">
        <v>864</v>
      </c>
      <c r="D129" s="746" t="s">
        <v>899</v>
      </c>
      <c r="E129" s="758">
        <v>17</v>
      </c>
      <c r="F129" s="734" t="s">
        <v>124</v>
      </c>
      <c r="G129" s="758">
        <v>19</v>
      </c>
      <c r="H129" s="757" t="s">
        <v>41</v>
      </c>
      <c r="I129" s="760"/>
      <c r="J129" s="761" t="s">
        <v>124</v>
      </c>
      <c r="K129" s="756" t="s">
        <v>608</v>
      </c>
      <c r="N129" s="742"/>
      <c r="O129" s="562"/>
    </row>
    <row r="130" spans="1:15" ht="14.25" customHeight="1">
      <c r="A130" s="744" t="s">
        <v>261</v>
      </c>
      <c r="B130" s="745" t="s">
        <v>900</v>
      </c>
      <c r="C130" s="746" t="s">
        <v>864</v>
      </c>
      <c r="D130" s="745" t="s">
        <v>901</v>
      </c>
      <c r="E130" s="758">
        <v>18</v>
      </c>
      <c r="F130" s="752" t="s">
        <v>18</v>
      </c>
      <c r="G130" s="758">
        <v>20</v>
      </c>
      <c r="H130" s="763" t="s">
        <v>100</v>
      </c>
      <c r="I130" s="760"/>
      <c r="J130" s="765" t="s">
        <v>18</v>
      </c>
      <c r="K130" s="756">
        <v>15</v>
      </c>
      <c r="N130" s="742"/>
      <c r="O130" s="562"/>
    </row>
    <row r="131" spans="1:15" ht="14.25" customHeight="1">
      <c r="A131" s="744" t="s">
        <v>265</v>
      </c>
      <c r="B131" s="745" t="s">
        <v>902</v>
      </c>
      <c r="C131" s="746" t="s">
        <v>864</v>
      </c>
      <c r="D131" s="745" t="s">
        <v>903</v>
      </c>
      <c r="E131" s="758">
        <v>19</v>
      </c>
      <c r="F131" s="752" t="s">
        <v>145</v>
      </c>
      <c r="G131" s="758">
        <v>21</v>
      </c>
      <c r="H131" s="757" t="s">
        <v>41</v>
      </c>
      <c r="I131" s="760"/>
      <c r="J131" s="755" t="s">
        <v>145</v>
      </c>
      <c r="K131" s="756" t="s">
        <v>608</v>
      </c>
      <c r="N131" s="742"/>
      <c r="O131" s="562"/>
    </row>
    <row r="132" spans="1:15" ht="14.25" customHeight="1">
      <c r="A132" s="744" t="s">
        <v>270</v>
      </c>
      <c r="B132" s="745" t="s">
        <v>288</v>
      </c>
      <c r="C132" s="746" t="s">
        <v>864</v>
      </c>
      <c r="D132" s="746" t="s">
        <v>904</v>
      </c>
      <c r="E132" s="758">
        <v>20</v>
      </c>
      <c r="F132" s="766" t="s">
        <v>732</v>
      </c>
      <c r="G132" s="758">
        <v>22</v>
      </c>
      <c r="H132" s="757" t="s">
        <v>45</v>
      </c>
      <c r="I132" s="760"/>
      <c r="J132" s="767" t="s">
        <v>59</v>
      </c>
      <c r="K132" s="756" t="s">
        <v>608</v>
      </c>
      <c r="L132" s="764"/>
      <c r="M132" s="743"/>
      <c r="N132" s="562"/>
      <c r="O132" s="562"/>
    </row>
    <row r="133" spans="1:15" ht="14.25" customHeight="1">
      <c r="A133" s="744" t="s">
        <v>274</v>
      </c>
      <c r="B133" s="745" t="s">
        <v>905</v>
      </c>
      <c r="C133" s="746" t="s">
        <v>864</v>
      </c>
      <c r="D133" s="745" t="s">
        <v>553</v>
      </c>
      <c r="E133" s="760"/>
      <c r="F133" s="768" t="s">
        <v>713</v>
      </c>
      <c r="G133" s="758">
        <v>23</v>
      </c>
      <c r="H133" s="769" t="s">
        <v>883</v>
      </c>
      <c r="I133" s="760"/>
      <c r="J133" s="761" t="s">
        <v>554</v>
      </c>
      <c r="K133" s="756">
        <v>17</v>
      </c>
      <c r="N133" s="742"/>
      <c r="O133" s="562"/>
    </row>
    <row r="134" spans="1:15" ht="14.25" customHeight="1">
      <c r="A134" s="744" t="s">
        <v>278</v>
      </c>
      <c r="B134" s="745" t="s">
        <v>673</v>
      </c>
      <c r="C134" s="746" t="s">
        <v>864</v>
      </c>
      <c r="D134" s="745" t="s">
        <v>906</v>
      </c>
      <c r="E134" s="758">
        <v>21</v>
      </c>
      <c r="F134" s="873" t="s">
        <v>126</v>
      </c>
      <c r="G134" s="758">
        <v>24</v>
      </c>
      <c r="H134" s="770" t="s">
        <v>42</v>
      </c>
      <c r="I134" s="762">
        <v>9</v>
      </c>
      <c r="J134" s="771" t="s">
        <v>608</v>
      </c>
      <c r="K134" s="756" t="s">
        <v>608</v>
      </c>
      <c r="L134" s="764"/>
      <c r="M134" s="743"/>
      <c r="N134" s="562"/>
      <c r="O134" s="562"/>
    </row>
    <row r="135" spans="1:15" ht="14.25" customHeight="1">
      <c r="A135" s="744" t="s">
        <v>281</v>
      </c>
      <c r="B135" s="746" t="s">
        <v>907</v>
      </c>
      <c r="C135" s="746" t="s">
        <v>864</v>
      </c>
      <c r="D135" s="746" t="s">
        <v>908</v>
      </c>
      <c r="E135" s="760"/>
      <c r="F135" s="772" t="s">
        <v>717</v>
      </c>
      <c r="G135" s="758">
        <v>25</v>
      </c>
      <c r="H135" s="770" t="s">
        <v>45</v>
      </c>
      <c r="I135" s="760"/>
      <c r="J135" s="767" t="s">
        <v>59</v>
      </c>
      <c r="K135" s="756" t="s">
        <v>608</v>
      </c>
      <c r="L135" s="764"/>
      <c r="N135" s="562"/>
      <c r="O135" s="562"/>
    </row>
    <row r="136" spans="10:15" ht="14.25" customHeight="1">
      <c r="J136" s="574"/>
      <c r="N136" s="562"/>
      <c r="O136" s="562"/>
    </row>
    <row r="137" spans="10:15" ht="14.25" customHeight="1">
      <c r="J137" s="574"/>
      <c r="N137" s="562"/>
      <c r="O137" s="562"/>
    </row>
    <row r="138" spans="5:15" ht="15">
      <c r="E138" s="729" t="s">
        <v>853</v>
      </c>
      <c r="N138" s="562"/>
      <c r="O138" s="562"/>
    </row>
    <row r="139" spans="2:15" ht="15">
      <c r="B139" s="872" t="s">
        <v>929</v>
      </c>
      <c r="E139" s="730" t="s">
        <v>854</v>
      </c>
      <c r="G139" s="731" t="s">
        <v>855</v>
      </c>
      <c r="I139" s="732" t="s">
        <v>856</v>
      </c>
      <c r="K139" s="714"/>
      <c r="N139" s="562"/>
      <c r="O139" s="562"/>
    </row>
    <row r="140" spans="9:15" ht="15">
      <c r="I140" s="733"/>
      <c r="K140" s="557"/>
      <c r="N140" s="562"/>
      <c r="O140" s="562"/>
    </row>
    <row r="141" spans="1:15" ht="16.5">
      <c r="A141" s="774" t="s">
        <v>4</v>
      </c>
      <c r="B141" s="775"/>
      <c r="C141" s="775" t="s">
        <v>857</v>
      </c>
      <c r="D141" s="776"/>
      <c r="E141" s="737" t="s">
        <v>858</v>
      </c>
      <c r="F141" s="738" t="s">
        <v>859</v>
      </c>
      <c r="G141" s="737" t="s">
        <v>858</v>
      </c>
      <c r="H141" s="739" t="s">
        <v>860</v>
      </c>
      <c r="I141" s="740" t="s">
        <v>858</v>
      </c>
      <c r="J141" s="741" t="s">
        <v>861</v>
      </c>
      <c r="K141" s="777" t="s">
        <v>862</v>
      </c>
      <c r="N141" s="562"/>
      <c r="O141" s="562"/>
    </row>
    <row r="142" spans="1:15" ht="15">
      <c r="A142" s="744" t="s">
        <v>179</v>
      </c>
      <c r="B142" s="745" t="s">
        <v>913</v>
      </c>
      <c r="C142" s="746" t="s">
        <v>864</v>
      </c>
      <c r="D142" s="778" t="s">
        <v>914</v>
      </c>
      <c r="E142" s="871" t="s">
        <v>179</v>
      </c>
      <c r="F142" s="782" t="s">
        <v>495</v>
      </c>
      <c r="G142" s="871" t="s">
        <v>179</v>
      </c>
      <c r="H142" s="780" t="s">
        <v>915</v>
      </c>
      <c r="I142" s="871" t="s">
        <v>179</v>
      </c>
      <c r="J142" s="782" t="s">
        <v>495</v>
      </c>
      <c r="K142" s="783">
        <v>3</v>
      </c>
      <c r="N142" s="562"/>
      <c r="O142" s="562"/>
    </row>
    <row r="143" spans="1:15" ht="14.25" customHeight="1">
      <c r="A143" s="744" t="s">
        <v>172</v>
      </c>
      <c r="B143" s="745" t="s">
        <v>919</v>
      </c>
      <c r="C143" s="746" t="s">
        <v>864</v>
      </c>
      <c r="D143" s="778" t="s">
        <v>920</v>
      </c>
      <c r="E143" s="871" t="s">
        <v>172</v>
      </c>
      <c r="F143" s="782" t="s">
        <v>135</v>
      </c>
      <c r="G143" s="871" t="s">
        <v>172</v>
      </c>
      <c r="H143" s="780" t="s">
        <v>100</v>
      </c>
      <c r="I143" s="871" t="s">
        <v>172</v>
      </c>
      <c r="J143" s="782" t="s">
        <v>135</v>
      </c>
      <c r="K143" s="783">
        <v>6</v>
      </c>
      <c r="N143" s="562"/>
      <c r="O143" s="562"/>
    </row>
    <row r="144" spans="1:15" ht="14.25" customHeight="1">
      <c r="A144" s="744" t="s">
        <v>188</v>
      </c>
      <c r="B144" s="745" t="s">
        <v>909</v>
      </c>
      <c r="C144" s="746" t="s">
        <v>864</v>
      </c>
      <c r="D144" s="778" t="s">
        <v>910</v>
      </c>
      <c r="E144" s="871" t="s">
        <v>188</v>
      </c>
      <c r="F144" s="779" t="s">
        <v>15</v>
      </c>
      <c r="G144" s="871" t="s">
        <v>188</v>
      </c>
      <c r="H144" s="780" t="s">
        <v>47</v>
      </c>
      <c r="I144" s="871" t="s">
        <v>188</v>
      </c>
      <c r="J144" s="779" t="s">
        <v>15</v>
      </c>
      <c r="K144" s="781">
        <v>1</v>
      </c>
      <c r="N144" s="562"/>
      <c r="O144" s="562"/>
    </row>
    <row r="145" spans="1:15" ht="14.25" customHeight="1">
      <c r="A145" s="744" t="s">
        <v>192</v>
      </c>
      <c r="B145" s="745" t="s">
        <v>917</v>
      </c>
      <c r="C145" s="746" t="s">
        <v>864</v>
      </c>
      <c r="D145" s="778" t="s">
        <v>918</v>
      </c>
      <c r="E145" s="870" t="s">
        <v>192</v>
      </c>
      <c r="F145" s="782" t="s">
        <v>108</v>
      </c>
      <c r="G145" s="870" t="s">
        <v>192</v>
      </c>
      <c r="H145" s="780" t="s">
        <v>47</v>
      </c>
      <c r="I145" s="760"/>
      <c r="J145" s="782" t="s">
        <v>108</v>
      </c>
      <c r="K145" s="783">
        <v>5</v>
      </c>
      <c r="N145" s="562"/>
      <c r="O145" s="562"/>
    </row>
    <row r="146" spans="1:15" ht="14.25" customHeight="1">
      <c r="A146" s="744" t="s">
        <v>197</v>
      </c>
      <c r="B146" s="745" t="s">
        <v>195</v>
      </c>
      <c r="C146" s="568" t="s">
        <v>864</v>
      </c>
      <c r="D146" s="778" t="s">
        <v>916</v>
      </c>
      <c r="E146" s="870" t="s">
        <v>197</v>
      </c>
      <c r="F146" s="782" t="s">
        <v>49</v>
      </c>
      <c r="G146" s="870" t="s">
        <v>197</v>
      </c>
      <c r="H146" s="780" t="s">
        <v>53</v>
      </c>
      <c r="I146" s="870" t="s">
        <v>192</v>
      </c>
      <c r="J146" s="782" t="s">
        <v>49</v>
      </c>
      <c r="K146" s="783">
        <v>4</v>
      </c>
      <c r="N146" s="562"/>
      <c r="O146" s="562"/>
    </row>
    <row r="147" spans="1:15" ht="14.25" customHeight="1">
      <c r="A147" s="744" t="s">
        <v>202</v>
      </c>
      <c r="B147" s="745" t="s">
        <v>911</v>
      </c>
      <c r="C147" s="746" t="s">
        <v>864</v>
      </c>
      <c r="D147" s="778" t="s">
        <v>912</v>
      </c>
      <c r="E147" s="870" t="s">
        <v>202</v>
      </c>
      <c r="F147" s="782" t="s">
        <v>569</v>
      </c>
      <c r="G147" s="870" t="s">
        <v>202</v>
      </c>
      <c r="H147" s="780" t="s">
        <v>47</v>
      </c>
      <c r="I147" s="760"/>
      <c r="J147" s="782" t="s">
        <v>569</v>
      </c>
      <c r="K147" s="781">
        <v>2</v>
      </c>
      <c r="M147" s="64"/>
      <c r="N147" s="64"/>
      <c r="O147" s="64"/>
    </row>
    <row r="148" spans="1:15" ht="14.25" customHeight="1">
      <c r="A148" s="744" t="s">
        <v>205</v>
      </c>
      <c r="B148" s="745" t="s">
        <v>921</v>
      </c>
      <c r="C148" s="746" t="s">
        <v>864</v>
      </c>
      <c r="D148" s="778" t="s">
        <v>426</v>
      </c>
      <c r="E148" s="760"/>
      <c r="F148" s="784" t="s">
        <v>922</v>
      </c>
      <c r="G148" s="870" t="s">
        <v>205</v>
      </c>
      <c r="H148" s="780" t="s">
        <v>923</v>
      </c>
      <c r="I148" s="870" t="s">
        <v>197</v>
      </c>
      <c r="J148" s="771" t="s">
        <v>608</v>
      </c>
      <c r="K148" s="783">
        <v>7</v>
      </c>
      <c r="N148" s="562"/>
      <c r="O148" s="562"/>
    </row>
    <row r="149" spans="1:15" ht="14.25" customHeight="1">
      <c r="A149" s="744" t="s">
        <v>210</v>
      </c>
      <c r="B149" s="745" t="s">
        <v>345</v>
      </c>
      <c r="C149" s="746" t="s">
        <v>864</v>
      </c>
      <c r="D149" s="778" t="s">
        <v>924</v>
      </c>
      <c r="E149" s="870" t="s">
        <v>205</v>
      </c>
      <c r="F149" s="782" t="s">
        <v>925</v>
      </c>
      <c r="G149" s="870" t="s">
        <v>210</v>
      </c>
      <c r="H149" s="780" t="s">
        <v>923</v>
      </c>
      <c r="I149" s="760"/>
      <c r="J149" s="782" t="s">
        <v>925</v>
      </c>
      <c r="K149" s="783">
        <v>8</v>
      </c>
      <c r="N149" s="562"/>
      <c r="O149" s="562"/>
    </row>
    <row r="150" ht="14.25" customHeight="1"/>
    <row r="151" ht="14.25" customHeight="1"/>
    <row r="152" ht="14.25" customHeight="1"/>
    <row r="153" spans="2:10" ht="14.25" customHeight="1">
      <c r="B153" s="560"/>
      <c r="C153" s="773" t="s">
        <v>60</v>
      </c>
      <c r="D153" s="743"/>
      <c r="E153" s="743"/>
      <c r="F153" s="560"/>
      <c r="G153" s="672" t="s">
        <v>428</v>
      </c>
      <c r="H153" s="560"/>
      <c r="J153" s="574"/>
    </row>
    <row r="154" ht="14.25" customHeight="1"/>
    <row r="155" ht="14.25" customHeight="1"/>
    <row r="156" ht="14.25" customHeight="1">
      <c r="R156" s="64"/>
    </row>
    <row r="157" spans="17:18" ht="14.25" customHeight="1">
      <c r="Q157" s="595"/>
      <c r="R157" s="64"/>
    </row>
    <row r="158" spans="16:18" ht="14.25" customHeight="1">
      <c r="P158" s="557"/>
      <c r="R158" s="560"/>
    </row>
    <row r="159" ht="14.25" customHeight="1"/>
    <row r="160" ht="14.25" customHeight="1"/>
    <row r="161" ht="14.25" customHeight="1"/>
    <row r="162" ht="14.25" customHeight="1">
      <c r="Q162" s="557"/>
    </row>
    <row r="163" spans="16:17" ht="14.25" customHeight="1">
      <c r="P163" s="557"/>
      <c r="Q163" s="557"/>
    </row>
    <row r="164" spans="16:17" ht="14.25" customHeight="1">
      <c r="P164" s="557"/>
      <c r="Q164" s="557"/>
    </row>
    <row r="165" spans="16:17" ht="14.25" customHeight="1">
      <c r="P165" s="557"/>
      <c r="Q165" s="557"/>
    </row>
    <row r="166" spans="16:17" ht="14.25" customHeight="1">
      <c r="P166" s="557"/>
      <c r="Q166" s="557"/>
    </row>
    <row r="167" spans="16:17" ht="15">
      <c r="P167" s="557"/>
      <c r="Q167" s="557"/>
    </row>
    <row r="168" spans="16:17" ht="15">
      <c r="P168" s="557"/>
      <c r="Q168" s="557"/>
    </row>
    <row r="169" ht="15">
      <c r="P169" s="557"/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BI8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5" customHeight="1"/>
  <cols>
    <col min="1" max="1" width="4.125" style="387" customWidth="1"/>
    <col min="2" max="2" width="28.375" style="387" customWidth="1"/>
    <col min="3" max="5" width="7.75390625" style="387" customWidth="1"/>
    <col min="6" max="9" width="8.25390625" style="387" customWidth="1"/>
    <col min="10" max="10" width="8.25390625" style="390" customWidth="1"/>
    <col min="11" max="11" width="2.75390625" style="387" customWidth="1"/>
    <col min="12" max="12" width="1.12109375" style="387" customWidth="1"/>
    <col min="13" max="13" width="5.125" style="391" customWidth="1"/>
    <col min="14" max="14" width="19.125" style="392" customWidth="1"/>
    <col min="15" max="15" width="10.375" style="393" customWidth="1"/>
    <col min="16" max="23" width="4.75390625" style="394" customWidth="1"/>
    <col min="24" max="24" width="5.75390625" style="394" customWidth="1"/>
    <col min="25" max="25" width="5.75390625" style="395" customWidth="1"/>
    <col min="26" max="26" width="5.25390625" style="392" customWidth="1"/>
    <col min="27" max="27" width="5.75390625" style="396" customWidth="1"/>
    <col min="28" max="28" width="7.25390625" style="397" customWidth="1"/>
    <col min="29" max="29" width="1.37890625" style="387" customWidth="1"/>
    <col min="30" max="30" width="4.75390625" style="398" customWidth="1"/>
    <col min="31" max="31" width="4.125" style="399" customWidth="1"/>
    <col min="32" max="32" width="21.375" style="400" customWidth="1"/>
    <col min="33" max="33" width="3.00390625" style="400" customWidth="1"/>
    <col min="34" max="34" width="1.625" style="400" customWidth="1"/>
    <col min="35" max="35" width="2.25390625" style="400" customWidth="1"/>
    <col min="36" max="36" width="3.00390625" style="400" customWidth="1"/>
    <col min="37" max="37" width="1.625" style="400" customWidth="1"/>
    <col min="38" max="38" width="2.25390625" style="400" customWidth="1"/>
    <col min="39" max="39" width="3.00390625" style="400" customWidth="1"/>
    <col min="40" max="40" width="1.625" style="400" customWidth="1"/>
    <col min="41" max="41" width="2.25390625" style="400" customWidth="1"/>
    <col min="42" max="42" width="3.00390625" style="400" customWidth="1"/>
    <col min="43" max="43" width="1.625" style="400" customWidth="1"/>
    <col min="44" max="44" width="2.25390625" style="400" customWidth="1"/>
    <col min="45" max="45" width="3.00390625" style="400" customWidth="1"/>
    <col min="46" max="46" width="1.625" style="400" customWidth="1"/>
    <col min="47" max="47" width="2.25390625" style="400" customWidth="1"/>
    <col min="48" max="48" width="3.00390625" style="400" customWidth="1"/>
    <col min="49" max="50" width="1.625" style="400" customWidth="1"/>
    <col min="51" max="51" width="3.00390625" style="400" customWidth="1"/>
    <col min="52" max="52" width="1.625" style="400" customWidth="1"/>
    <col min="53" max="53" width="2.25390625" style="400" customWidth="1"/>
    <col min="54" max="57" width="5.25390625" style="400" customWidth="1"/>
    <col min="58" max="59" width="5.75390625" style="399" hidden="1" customWidth="1"/>
    <col min="60" max="61" width="1.75390625" style="402" customWidth="1"/>
    <col min="62" max="62" width="1.75390625" style="387" customWidth="1"/>
    <col min="63" max="16384" width="9.125" style="387" customWidth="1"/>
  </cols>
  <sheetData>
    <row r="1" spans="2:39" ht="15" customHeight="1">
      <c r="B1" s="388"/>
      <c r="C1" s="388"/>
      <c r="D1" s="388"/>
      <c r="E1" s="389" t="s">
        <v>447</v>
      </c>
      <c r="G1" s="388"/>
      <c r="S1" s="389" t="s">
        <v>447</v>
      </c>
      <c r="AM1" s="401" t="s">
        <v>448</v>
      </c>
    </row>
    <row r="2" spans="2:39" ht="15" customHeight="1">
      <c r="B2" s="388"/>
      <c r="C2" s="388"/>
      <c r="D2" s="388"/>
      <c r="E2" s="389" t="s">
        <v>449</v>
      </c>
      <c r="G2" s="388"/>
      <c r="N2" s="403" t="s">
        <v>450</v>
      </c>
      <c r="S2" s="389" t="s">
        <v>449</v>
      </c>
      <c r="AM2" s="389" t="s">
        <v>447</v>
      </c>
    </row>
    <row r="3" spans="2:57" ht="15" customHeight="1">
      <c r="B3" s="392" t="s">
        <v>452</v>
      </c>
      <c r="C3" s="404"/>
      <c r="D3" s="404"/>
      <c r="E3" s="405" t="s">
        <v>451</v>
      </c>
      <c r="G3" s="404"/>
      <c r="J3" s="406" t="s">
        <v>154</v>
      </c>
      <c r="N3" s="392" t="s">
        <v>452</v>
      </c>
      <c r="S3" s="405" t="s">
        <v>453</v>
      </c>
      <c r="AA3" s="406" t="s">
        <v>154</v>
      </c>
      <c r="AD3" s="392" t="s">
        <v>452</v>
      </c>
      <c r="AM3" s="407" t="s">
        <v>454</v>
      </c>
      <c r="BE3" s="406" t="s">
        <v>154</v>
      </c>
    </row>
    <row r="4" spans="11:12" ht="15" customHeight="1">
      <c r="K4" s="408"/>
      <c r="L4" s="408"/>
    </row>
    <row r="5" spans="1:59" ht="15" customHeight="1">
      <c r="A5" s="424" t="s">
        <v>4</v>
      </c>
      <c r="B5" s="425" t="s">
        <v>474</v>
      </c>
      <c r="C5" s="426"/>
      <c r="D5" s="427" t="s">
        <v>475</v>
      </c>
      <c r="E5" s="428"/>
      <c r="F5" s="2120" t="s">
        <v>476</v>
      </c>
      <c r="G5" s="2121"/>
      <c r="H5" s="2121"/>
      <c r="I5" s="424" t="s">
        <v>165</v>
      </c>
      <c r="J5" s="429" t="s">
        <v>12</v>
      </c>
      <c r="K5" s="430"/>
      <c r="L5" s="430"/>
      <c r="M5" s="409"/>
      <c r="N5" s="410" t="s">
        <v>455</v>
      </c>
      <c r="O5" s="411"/>
      <c r="P5" s="412"/>
      <c r="Q5" s="413"/>
      <c r="R5" s="413"/>
      <c r="S5" s="413" t="s">
        <v>456</v>
      </c>
      <c r="T5" s="413"/>
      <c r="U5" s="413"/>
      <c r="V5" s="413"/>
      <c r="W5" s="413"/>
      <c r="X5" s="414"/>
      <c r="Y5" s="415" t="s">
        <v>457</v>
      </c>
      <c r="Z5" s="416"/>
      <c r="AA5" s="417" t="s">
        <v>458</v>
      </c>
      <c r="AB5" s="418" t="s">
        <v>459</v>
      </c>
      <c r="AD5" s="419" t="s">
        <v>460</v>
      </c>
      <c r="AE5" s="420" t="s">
        <v>461</v>
      </c>
      <c r="AF5" s="421" t="s">
        <v>455</v>
      </c>
      <c r="AG5" s="2119" t="s">
        <v>462</v>
      </c>
      <c r="AH5" s="2119" t="s">
        <v>463</v>
      </c>
      <c r="AI5" s="2119" t="s">
        <v>462</v>
      </c>
      <c r="AJ5" s="2119" t="s">
        <v>464</v>
      </c>
      <c r="AK5" s="2119"/>
      <c r="AL5" s="2119" t="s">
        <v>464</v>
      </c>
      <c r="AM5" s="2119" t="s">
        <v>465</v>
      </c>
      <c r="AN5" s="2119"/>
      <c r="AO5" s="2119" t="s">
        <v>465</v>
      </c>
      <c r="AP5" s="2119" t="s">
        <v>466</v>
      </c>
      <c r="AQ5" s="2119"/>
      <c r="AR5" s="2119" t="s">
        <v>466</v>
      </c>
      <c r="AS5" s="2119" t="s">
        <v>467</v>
      </c>
      <c r="AT5" s="2119"/>
      <c r="AU5" s="2119" t="s">
        <v>467</v>
      </c>
      <c r="AV5" s="2119" t="s">
        <v>468</v>
      </c>
      <c r="AW5" s="2119"/>
      <c r="AX5" s="2119" t="s">
        <v>468</v>
      </c>
      <c r="AY5" s="2119" t="s">
        <v>469</v>
      </c>
      <c r="AZ5" s="2119"/>
      <c r="BA5" s="2119" t="s">
        <v>469</v>
      </c>
      <c r="BB5" s="422" t="s">
        <v>38</v>
      </c>
      <c r="BC5" s="422" t="s">
        <v>470</v>
      </c>
      <c r="BD5" s="422" t="s">
        <v>470</v>
      </c>
      <c r="BE5" s="422" t="s">
        <v>471</v>
      </c>
      <c r="BF5" s="423" t="s">
        <v>472</v>
      </c>
      <c r="BG5" s="423" t="s">
        <v>473</v>
      </c>
    </row>
    <row r="6" spans="1:61" s="430" customFormat="1" ht="15" customHeight="1">
      <c r="A6" s="443" t="s">
        <v>5</v>
      </c>
      <c r="B6" s="444" t="s">
        <v>487</v>
      </c>
      <c r="C6" s="445" t="s">
        <v>488</v>
      </c>
      <c r="D6" s="446" t="s">
        <v>170</v>
      </c>
      <c r="E6" s="447" t="s">
        <v>171</v>
      </c>
      <c r="F6" s="448">
        <v>1</v>
      </c>
      <c r="G6" s="448">
        <v>2</v>
      </c>
      <c r="H6" s="448">
        <v>3</v>
      </c>
      <c r="I6" s="443" t="s">
        <v>24</v>
      </c>
      <c r="J6" s="449" t="s">
        <v>166</v>
      </c>
      <c r="M6" s="431" t="s">
        <v>477</v>
      </c>
      <c r="N6" s="432" t="s">
        <v>174</v>
      </c>
      <c r="O6" s="433" t="s">
        <v>474</v>
      </c>
      <c r="P6" s="434">
        <v>1</v>
      </c>
      <c r="Q6" s="434">
        <v>2</v>
      </c>
      <c r="R6" s="434">
        <v>3</v>
      </c>
      <c r="S6" s="434">
        <v>4</v>
      </c>
      <c r="T6" s="434">
        <v>5</v>
      </c>
      <c r="U6" s="434">
        <v>6</v>
      </c>
      <c r="V6" s="435">
        <v>7</v>
      </c>
      <c r="W6" s="436" t="s">
        <v>165</v>
      </c>
      <c r="X6" s="437" t="s">
        <v>478</v>
      </c>
      <c r="Y6" s="437" t="s">
        <v>479</v>
      </c>
      <c r="Z6" s="437" t="s">
        <v>480</v>
      </c>
      <c r="AA6" s="438" t="s">
        <v>481</v>
      </c>
      <c r="AB6" s="439" t="s">
        <v>482</v>
      </c>
      <c r="AC6" s="387"/>
      <c r="AD6" s="440" t="s">
        <v>481</v>
      </c>
      <c r="AE6" s="441" t="s">
        <v>4</v>
      </c>
      <c r="AF6" s="432" t="s">
        <v>174</v>
      </c>
      <c r="AG6" s="442" t="s">
        <v>483</v>
      </c>
      <c r="AH6" s="442" t="s">
        <v>484</v>
      </c>
      <c r="AI6" s="442" t="s">
        <v>485</v>
      </c>
      <c r="AJ6" s="442" t="s">
        <v>483</v>
      </c>
      <c r="AK6" s="442" t="s">
        <v>484</v>
      </c>
      <c r="AL6" s="442" t="s">
        <v>485</v>
      </c>
      <c r="AM6" s="442" t="s">
        <v>483</v>
      </c>
      <c r="AN6" s="442" t="s">
        <v>484</v>
      </c>
      <c r="AO6" s="442" t="s">
        <v>485</v>
      </c>
      <c r="AP6" s="442" t="s">
        <v>483</v>
      </c>
      <c r="AQ6" s="442" t="s">
        <v>484</v>
      </c>
      <c r="AR6" s="442" t="s">
        <v>485</v>
      </c>
      <c r="AS6" s="442" t="s">
        <v>483</v>
      </c>
      <c r="AT6" s="442" t="s">
        <v>484</v>
      </c>
      <c r="AU6" s="442" t="s">
        <v>485</v>
      </c>
      <c r="AV6" s="442" t="s">
        <v>483</v>
      </c>
      <c r="AW6" s="442" t="s">
        <v>484</v>
      </c>
      <c r="AX6" s="442" t="s">
        <v>485</v>
      </c>
      <c r="AY6" s="442" t="s">
        <v>483</v>
      </c>
      <c r="AZ6" s="442" t="s">
        <v>484</v>
      </c>
      <c r="BA6" s="442" t="s">
        <v>485</v>
      </c>
      <c r="BB6" s="422" t="s">
        <v>165</v>
      </c>
      <c r="BC6" s="422" t="s">
        <v>478</v>
      </c>
      <c r="BD6" s="422" t="s">
        <v>486</v>
      </c>
      <c r="BE6" s="422" t="s">
        <v>480</v>
      </c>
      <c r="BF6" s="423"/>
      <c r="BG6" s="423"/>
      <c r="BH6" s="402"/>
      <c r="BI6" s="402"/>
    </row>
    <row r="7" spans="1:61" s="430" customFormat="1" ht="15" customHeight="1">
      <c r="A7" s="464">
        <v>1</v>
      </c>
      <c r="B7" s="547" t="s">
        <v>495</v>
      </c>
      <c r="C7" s="466">
        <f>SUM(D7:E7)</f>
        <v>3</v>
      </c>
      <c r="D7" s="467">
        <v>3</v>
      </c>
      <c r="E7" s="468">
        <v>0</v>
      </c>
      <c r="F7" s="469">
        <v>6</v>
      </c>
      <c r="G7" s="470">
        <v>5.5</v>
      </c>
      <c r="H7" s="469">
        <v>5</v>
      </c>
      <c r="I7" s="471">
        <f>SUM(F7:H7)</f>
        <v>16.5</v>
      </c>
      <c r="J7" s="472">
        <v>1</v>
      </c>
      <c r="K7" s="387"/>
      <c r="L7" s="387"/>
      <c r="M7" s="450">
        <v>1</v>
      </c>
      <c r="N7" s="451" t="s">
        <v>489</v>
      </c>
      <c r="O7" s="452" t="s">
        <v>142</v>
      </c>
      <c r="P7" s="453">
        <v>1</v>
      </c>
      <c r="Q7" s="454">
        <v>1</v>
      </c>
      <c r="R7" s="453">
        <v>0.5</v>
      </c>
      <c r="S7" s="454">
        <v>1</v>
      </c>
      <c r="T7" s="454">
        <v>1</v>
      </c>
      <c r="U7" s="455">
        <v>1</v>
      </c>
      <c r="V7" s="454">
        <v>0.5</v>
      </c>
      <c r="W7" s="456">
        <f aca="true" t="shared" si="0" ref="W7:W70">SUM(P7:V7)</f>
        <v>6</v>
      </c>
      <c r="X7" s="457">
        <v>32.5</v>
      </c>
      <c r="Y7" s="457">
        <v>28.5</v>
      </c>
      <c r="Z7" s="458" t="s">
        <v>281</v>
      </c>
      <c r="AA7" s="459">
        <v>1</v>
      </c>
      <c r="AB7" s="460">
        <v>2324</v>
      </c>
      <c r="AD7" s="461">
        <v>1</v>
      </c>
      <c r="AE7" s="462">
        <v>1</v>
      </c>
      <c r="AF7" s="463" t="s">
        <v>489</v>
      </c>
      <c r="AG7" s="462" t="s">
        <v>289</v>
      </c>
      <c r="AH7" s="462" t="s">
        <v>490</v>
      </c>
      <c r="AI7" s="462" t="s">
        <v>179</v>
      </c>
      <c r="AJ7" s="462" t="s">
        <v>265</v>
      </c>
      <c r="AK7" s="462" t="s">
        <v>491</v>
      </c>
      <c r="AL7" s="462" t="s">
        <v>179</v>
      </c>
      <c r="AM7" s="462" t="s">
        <v>241</v>
      </c>
      <c r="AN7" s="462" t="s">
        <v>490</v>
      </c>
      <c r="AO7" s="462" t="s">
        <v>492</v>
      </c>
      <c r="AP7" s="462" t="s">
        <v>205</v>
      </c>
      <c r="AQ7" s="462" t="s">
        <v>491</v>
      </c>
      <c r="AR7" s="462" t="s">
        <v>179</v>
      </c>
      <c r="AS7" s="462" t="s">
        <v>234</v>
      </c>
      <c r="AT7" s="462" t="s">
        <v>491</v>
      </c>
      <c r="AU7" s="462" t="s">
        <v>179</v>
      </c>
      <c r="AV7" s="462" t="s">
        <v>229</v>
      </c>
      <c r="AW7" s="462" t="s">
        <v>490</v>
      </c>
      <c r="AX7" s="462" t="s">
        <v>179</v>
      </c>
      <c r="AY7" s="462" t="s">
        <v>172</v>
      </c>
      <c r="AZ7" s="462" t="s">
        <v>491</v>
      </c>
      <c r="BA7" s="462" t="s">
        <v>492</v>
      </c>
      <c r="BB7" s="462" t="s">
        <v>202</v>
      </c>
      <c r="BC7" s="462" t="s">
        <v>493</v>
      </c>
      <c r="BD7" s="462" t="s">
        <v>494</v>
      </c>
      <c r="BE7" s="462" t="s">
        <v>281</v>
      </c>
      <c r="BF7" s="462">
        <v>2324</v>
      </c>
      <c r="BG7" s="462">
        <v>2324</v>
      </c>
      <c r="BH7" s="402"/>
      <c r="BI7" s="402"/>
    </row>
    <row r="8" spans="1:59" ht="15" customHeight="1">
      <c r="A8" s="474"/>
      <c r="B8" s="475" t="s">
        <v>502</v>
      </c>
      <c r="C8" s="476"/>
      <c r="D8" s="477"/>
      <c r="E8" s="478"/>
      <c r="F8" s="479">
        <v>2</v>
      </c>
      <c r="G8" s="480">
        <v>5</v>
      </c>
      <c r="H8" s="481">
        <v>10</v>
      </c>
      <c r="I8" s="482"/>
      <c r="J8" s="483"/>
      <c r="M8" s="450">
        <v>2</v>
      </c>
      <c r="N8" s="473" t="s">
        <v>496</v>
      </c>
      <c r="O8" s="452" t="s">
        <v>495</v>
      </c>
      <c r="P8" s="454">
        <v>1</v>
      </c>
      <c r="Q8" s="453">
        <v>1</v>
      </c>
      <c r="R8" s="454">
        <v>1</v>
      </c>
      <c r="S8" s="453">
        <v>0.5</v>
      </c>
      <c r="T8" s="454">
        <v>1</v>
      </c>
      <c r="U8" s="454">
        <v>1</v>
      </c>
      <c r="V8" s="455">
        <v>0.5</v>
      </c>
      <c r="W8" s="456">
        <f t="shared" si="0"/>
        <v>6</v>
      </c>
      <c r="X8" s="457">
        <v>30.5</v>
      </c>
      <c r="Y8" s="457">
        <v>28</v>
      </c>
      <c r="Z8" s="458" t="s">
        <v>497</v>
      </c>
      <c r="AA8" s="459">
        <v>2</v>
      </c>
      <c r="AB8" s="460">
        <v>2227</v>
      </c>
      <c r="AC8" s="430"/>
      <c r="AD8" s="461">
        <v>2</v>
      </c>
      <c r="AE8" s="462">
        <v>2</v>
      </c>
      <c r="AF8" s="463" t="s">
        <v>498</v>
      </c>
      <c r="AG8" s="462" t="s">
        <v>499</v>
      </c>
      <c r="AH8" s="462" t="s">
        <v>491</v>
      </c>
      <c r="AI8" s="462" t="s">
        <v>179</v>
      </c>
      <c r="AJ8" s="462" t="s">
        <v>281</v>
      </c>
      <c r="AK8" s="462" t="s">
        <v>490</v>
      </c>
      <c r="AL8" s="462" t="s">
        <v>179</v>
      </c>
      <c r="AM8" s="462" t="s">
        <v>500</v>
      </c>
      <c r="AN8" s="462" t="s">
        <v>491</v>
      </c>
      <c r="AO8" s="462" t="s">
        <v>179</v>
      </c>
      <c r="AP8" s="462" t="s">
        <v>229</v>
      </c>
      <c r="AQ8" s="462" t="s">
        <v>490</v>
      </c>
      <c r="AR8" s="462" t="s">
        <v>492</v>
      </c>
      <c r="AS8" s="462" t="s">
        <v>237</v>
      </c>
      <c r="AT8" s="462" t="s">
        <v>491</v>
      </c>
      <c r="AU8" s="462" t="s">
        <v>179</v>
      </c>
      <c r="AV8" s="462" t="s">
        <v>188</v>
      </c>
      <c r="AW8" s="462" t="s">
        <v>491</v>
      </c>
      <c r="AX8" s="462" t="s">
        <v>179</v>
      </c>
      <c r="AY8" s="462" t="s">
        <v>179</v>
      </c>
      <c r="AZ8" s="462" t="s">
        <v>490</v>
      </c>
      <c r="BA8" s="462" t="s">
        <v>492</v>
      </c>
      <c r="BB8" s="462" t="s">
        <v>202</v>
      </c>
      <c r="BC8" s="462" t="s">
        <v>501</v>
      </c>
      <c r="BD8" s="462" t="s">
        <v>293</v>
      </c>
      <c r="BE8" s="462" t="s">
        <v>497</v>
      </c>
      <c r="BF8" s="462">
        <v>2227</v>
      </c>
      <c r="BG8" s="462">
        <v>2227</v>
      </c>
    </row>
    <row r="9" spans="1:59" ht="15" customHeight="1">
      <c r="A9" s="464">
        <v>2</v>
      </c>
      <c r="B9" s="547" t="s">
        <v>108</v>
      </c>
      <c r="C9" s="466">
        <f>SUM(D9:E9)</f>
        <v>3</v>
      </c>
      <c r="D9" s="467">
        <v>3</v>
      </c>
      <c r="E9" s="468">
        <v>0</v>
      </c>
      <c r="F9" s="469">
        <v>5.5</v>
      </c>
      <c r="G9" s="469">
        <v>5</v>
      </c>
      <c r="H9" s="469">
        <v>4.5</v>
      </c>
      <c r="I9" s="471">
        <f>SUM(F9:H9)</f>
        <v>15</v>
      </c>
      <c r="J9" s="472">
        <v>2</v>
      </c>
      <c r="M9" s="450">
        <v>16</v>
      </c>
      <c r="N9" s="451" t="s">
        <v>503</v>
      </c>
      <c r="O9" s="452" t="s">
        <v>135</v>
      </c>
      <c r="P9" s="453">
        <v>1</v>
      </c>
      <c r="Q9" s="454">
        <v>1</v>
      </c>
      <c r="R9" s="453">
        <v>0.5</v>
      </c>
      <c r="S9" s="454">
        <v>1</v>
      </c>
      <c r="T9" s="454">
        <v>1</v>
      </c>
      <c r="U9" s="455">
        <v>0</v>
      </c>
      <c r="V9" s="454">
        <v>1</v>
      </c>
      <c r="W9" s="456">
        <f t="shared" si="0"/>
        <v>5.5</v>
      </c>
      <c r="X9" s="457">
        <v>31</v>
      </c>
      <c r="Y9" s="457">
        <v>28.5</v>
      </c>
      <c r="Z9" s="458" t="s">
        <v>504</v>
      </c>
      <c r="AA9" s="459">
        <v>3</v>
      </c>
      <c r="AB9" s="460">
        <v>1541</v>
      </c>
      <c r="AD9" s="461">
        <v>3</v>
      </c>
      <c r="AE9" s="462">
        <v>16</v>
      </c>
      <c r="AF9" s="463" t="s">
        <v>505</v>
      </c>
      <c r="AG9" s="462" t="s">
        <v>506</v>
      </c>
      <c r="AH9" s="462" t="s">
        <v>490</v>
      </c>
      <c r="AI9" s="462" t="s">
        <v>179</v>
      </c>
      <c r="AJ9" s="462" t="s">
        <v>507</v>
      </c>
      <c r="AK9" s="462" t="s">
        <v>491</v>
      </c>
      <c r="AL9" s="462" t="s">
        <v>179</v>
      </c>
      <c r="AM9" s="462" t="s">
        <v>210</v>
      </c>
      <c r="AN9" s="462" t="s">
        <v>490</v>
      </c>
      <c r="AO9" s="462" t="s">
        <v>492</v>
      </c>
      <c r="AP9" s="462" t="s">
        <v>241</v>
      </c>
      <c r="AQ9" s="462" t="s">
        <v>491</v>
      </c>
      <c r="AR9" s="462" t="s">
        <v>179</v>
      </c>
      <c r="AS9" s="462" t="s">
        <v>192</v>
      </c>
      <c r="AT9" s="462" t="s">
        <v>491</v>
      </c>
      <c r="AU9" s="462" t="s">
        <v>179</v>
      </c>
      <c r="AV9" s="462" t="s">
        <v>172</v>
      </c>
      <c r="AW9" s="462" t="s">
        <v>490</v>
      </c>
      <c r="AX9" s="462" t="s">
        <v>508</v>
      </c>
      <c r="AY9" s="462" t="s">
        <v>237</v>
      </c>
      <c r="AZ9" s="462" t="s">
        <v>491</v>
      </c>
      <c r="BA9" s="462" t="s">
        <v>179</v>
      </c>
      <c r="BB9" s="462" t="s">
        <v>509</v>
      </c>
      <c r="BC9" s="462" t="s">
        <v>304</v>
      </c>
      <c r="BD9" s="462" t="s">
        <v>494</v>
      </c>
      <c r="BE9" s="462" t="s">
        <v>504</v>
      </c>
      <c r="BF9" s="462">
        <v>1541</v>
      </c>
      <c r="BG9" s="462">
        <v>1541</v>
      </c>
    </row>
    <row r="10" spans="1:59" ht="15" customHeight="1">
      <c r="A10" s="474"/>
      <c r="B10" s="475" t="s">
        <v>502</v>
      </c>
      <c r="C10" s="476"/>
      <c r="D10" s="477"/>
      <c r="E10" s="478"/>
      <c r="F10" s="489">
        <v>4</v>
      </c>
      <c r="G10" s="490">
        <v>8</v>
      </c>
      <c r="H10" s="490">
        <v>13</v>
      </c>
      <c r="I10" s="482"/>
      <c r="J10" s="483"/>
      <c r="M10" s="450">
        <v>5</v>
      </c>
      <c r="N10" s="484" t="s">
        <v>510</v>
      </c>
      <c r="O10" s="452" t="s">
        <v>108</v>
      </c>
      <c r="P10" s="455">
        <v>1</v>
      </c>
      <c r="Q10" s="485">
        <v>1</v>
      </c>
      <c r="R10" s="455">
        <v>0.5</v>
      </c>
      <c r="S10" s="485">
        <v>1</v>
      </c>
      <c r="T10" s="455">
        <v>0</v>
      </c>
      <c r="U10" s="454">
        <v>1</v>
      </c>
      <c r="V10" s="455">
        <v>1</v>
      </c>
      <c r="W10" s="456">
        <f t="shared" si="0"/>
        <v>5.5</v>
      </c>
      <c r="X10" s="457">
        <v>31</v>
      </c>
      <c r="Y10" s="457">
        <v>27.5</v>
      </c>
      <c r="Z10" s="458" t="s">
        <v>511</v>
      </c>
      <c r="AA10" s="486">
        <v>4</v>
      </c>
      <c r="AB10" s="460">
        <v>2013</v>
      </c>
      <c r="AD10" s="487">
        <v>4</v>
      </c>
      <c r="AE10" s="462">
        <v>5</v>
      </c>
      <c r="AF10" s="488" t="s">
        <v>510</v>
      </c>
      <c r="AG10" s="462" t="s">
        <v>285</v>
      </c>
      <c r="AH10" s="462" t="s">
        <v>490</v>
      </c>
      <c r="AI10" s="462" t="s">
        <v>179</v>
      </c>
      <c r="AJ10" s="462" t="s">
        <v>512</v>
      </c>
      <c r="AK10" s="462" t="s">
        <v>491</v>
      </c>
      <c r="AL10" s="462" t="s">
        <v>179</v>
      </c>
      <c r="AM10" s="462" t="s">
        <v>205</v>
      </c>
      <c r="AN10" s="462" t="s">
        <v>490</v>
      </c>
      <c r="AO10" s="462" t="s">
        <v>492</v>
      </c>
      <c r="AP10" s="462" t="s">
        <v>274</v>
      </c>
      <c r="AQ10" s="462" t="s">
        <v>491</v>
      </c>
      <c r="AR10" s="462" t="s">
        <v>179</v>
      </c>
      <c r="AS10" s="462" t="s">
        <v>188</v>
      </c>
      <c r="AT10" s="462" t="s">
        <v>490</v>
      </c>
      <c r="AU10" s="462" t="s">
        <v>508</v>
      </c>
      <c r="AV10" s="462" t="s">
        <v>258</v>
      </c>
      <c r="AW10" s="462" t="s">
        <v>491</v>
      </c>
      <c r="AX10" s="462" t="s">
        <v>179</v>
      </c>
      <c r="AY10" s="462" t="s">
        <v>229</v>
      </c>
      <c r="AZ10" s="462" t="s">
        <v>490</v>
      </c>
      <c r="BA10" s="462" t="s">
        <v>179</v>
      </c>
      <c r="BB10" s="462" t="s">
        <v>509</v>
      </c>
      <c r="BC10" s="462" t="s">
        <v>304</v>
      </c>
      <c r="BD10" s="462" t="s">
        <v>513</v>
      </c>
      <c r="BE10" s="462" t="s">
        <v>511</v>
      </c>
      <c r="BF10" s="462">
        <v>2013</v>
      </c>
      <c r="BG10" s="462">
        <v>2013</v>
      </c>
    </row>
    <row r="11" spans="1:59" ht="15" customHeight="1">
      <c r="A11" s="464">
        <v>3</v>
      </c>
      <c r="B11" s="548" t="s">
        <v>135</v>
      </c>
      <c r="C11" s="466">
        <f>SUM(D11:E11)</f>
        <v>3</v>
      </c>
      <c r="D11" s="467">
        <v>3</v>
      </c>
      <c r="E11" s="468">
        <v>0</v>
      </c>
      <c r="F11" s="469">
        <v>5.5</v>
      </c>
      <c r="G11" s="469">
        <v>4.5</v>
      </c>
      <c r="H11" s="469">
        <v>4.5</v>
      </c>
      <c r="I11" s="493">
        <f>SUM(F11:H11)</f>
        <v>14.5</v>
      </c>
      <c r="J11" s="472">
        <v>3</v>
      </c>
      <c r="M11" s="450">
        <v>8</v>
      </c>
      <c r="N11" s="491" t="s">
        <v>514</v>
      </c>
      <c r="O11" s="452" t="s">
        <v>495</v>
      </c>
      <c r="P11" s="485">
        <v>1</v>
      </c>
      <c r="Q11" s="455">
        <v>1</v>
      </c>
      <c r="R11" s="485">
        <v>0</v>
      </c>
      <c r="S11" s="454">
        <v>1</v>
      </c>
      <c r="T11" s="453">
        <v>1</v>
      </c>
      <c r="U11" s="454">
        <v>1</v>
      </c>
      <c r="V11" s="453">
        <v>0.5</v>
      </c>
      <c r="W11" s="456">
        <f t="shared" si="0"/>
        <v>5.5</v>
      </c>
      <c r="X11" s="457">
        <v>30</v>
      </c>
      <c r="Y11" s="457">
        <v>26.5</v>
      </c>
      <c r="Z11" s="458" t="s">
        <v>511</v>
      </c>
      <c r="AA11" s="486">
        <v>5</v>
      </c>
      <c r="AB11" s="460">
        <v>1839</v>
      </c>
      <c r="AD11" s="487">
        <v>5</v>
      </c>
      <c r="AE11" s="462">
        <v>8</v>
      </c>
      <c r="AF11" s="488" t="s">
        <v>514</v>
      </c>
      <c r="AG11" s="462" t="s">
        <v>297</v>
      </c>
      <c r="AH11" s="462" t="s">
        <v>491</v>
      </c>
      <c r="AI11" s="462" t="s">
        <v>179</v>
      </c>
      <c r="AJ11" s="462" t="s">
        <v>270</v>
      </c>
      <c r="AK11" s="462" t="s">
        <v>490</v>
      </c>
      <c r="AL11" s="462" t="s">
        <v>179</v>
      </c>
      <c r="AM11" s="462" t="s">
        <v>229</v>
      </c>
      <c r="AN11" s="462" t="s">
        <v>491</v>
      </c>
      <c r="AO11" s="462" t="s">
        <v>508</v>
      </c>
      <c r="AP11" s="462" t="s">
        <v>515</v>
      </c>
      <c r="AQ11" s="462" t="s">
        <v>491</v>
      </c>
      <c r="AR11" s="462" t="s">
        <v>179</v>
      </c>
      <c r="AS11" s="462" t="s">
        <v>265</v>
      </c>
      <c r="AT11" s="462" t="s">
        <v>490</v>
      </c>
      <c r="AU11" s="462" t="s">
        <v>179</v>
      </c>
      <c r="AV11" s="462" t="s">
        <v>250</v>
      </c>
      <c r="AW11" s="462" t="s">
        <v>491</v>
      </c>
      <c r="AX11" s="462" t="s">
        <v>179</v>
      </c>
      <c r="AY11" s="462" t="s">
        <v>202</v>
      </c>
      <c r="AZ11" s="462" t="s">
        <v>490</v>
      </c>
      <c r="BA11" s="462" t="s">
        <v>492</v>
      </c>
      <c r="BB11" s="462" t="s">
        <v>509</v>
      </c>
      <c r="BC11" s="462" t="s">
        <v>300</v>
      </c>
      <c r="BD11" s="462" t="s">
        <v>516</v>
      </c>
      <c r="BE11" s="462" t="s">
        <v>511</v>
      </c>
      <c r="BF11" s="462">
        <v>1839</v>
      </c>
      <c r="BG11" s="462">
        <v>1839</v>
      </c>
    </row>
    <row r="12" spans="1:59" ht="15" customHeight="1">
      <c r="A12" s="474"/>
      <c r="B12" s="475" t="s">
        <v>502</v>
      </c>
      <c r="C12" s="476"/>
      <c r="D12" s="477"/>
      <c r="E12" s="478"/>
      <c r="F12" s="479">
        <v>3</v>
      </c>
      <c r="G12" s="494">
        <v>12</v>
      </c>
      <c r="H12" s="494">
        <v>17</v>
      </c>
      <c r="I12" s="482"/>
      <c r="J12" s="495"/>
      <c r="M12" s="450">
        <v>15</v>
      </c>
      <c r="N12" s="484" t="s">
        <v>517</v>
      </c>
      <c r="O12" s="452" t="s">
        <v>518</v>
      </c>
      <c r="P12" s="485">
        <v>1</v>
      </c>
      <c r="Q12" s="455">
        <v>0</v>
      </c>
      <c r="R12" s="485">
        <v>1</v>
      </c>
      <c r="S12" s="455">
        <v>1</v>
      </c>
      <c r="T12" s="485">
        <v>1</v>
      </c>
      <c r="U12" s="455">
        <v>1</v>
      </c>
      <c r="V12" s="454">
        <v>0.5</v>
      </c>
      <c r="W12" s="456">
        <f t="shared" si="0"/>
        <v>5.5</v>
      </c>
      <c r="X12" s="457">
        <v>25.5</v>
      </c>
      <c r="Y12" s="457">
        <v>25</v>
      </c>
      <c r="Z12" s="458" t="s">
        <v>519</v>
      </c>
      <c r="AA12" s="486">
        <v>6</v>
      </c>
      <c r="AB12" s="460">
        <v>1584</v>
      </c>
      <c r="AD12" s="487">
        <v>6</v>
      </c>
      <c r="AE12" s="462">
        <v>15</v>
      </c>
      <c r="AF12" s="488" t="s">
        <v>517</v>
      </c>
      <c r="AG12" s="462" t="s">
        <v>520</v>
      </c>
      <c r="AH12" s="462" t="s">
        <v>491</v>
      </c>
      <c r="AI12" s="462" t="s">
        <v>179</v>
      </c>
      <c r="AJ12" s="462" t="s">
        <v>293</v>
      </c>
      <c r="AK12" s="462" t="s">
        <v>490</v>
      </c>
      <c r="AL12" s="462" t="s">
        <v>508</v>
      </c>
      <c r="AM12" s="462" t="s">
        <v>521</v>
      </c>
      <c r="AN12" s="462" t="s">
        <v>491</v>
      </c>
      <c r="AO12" s="462" t="s">
        <v>179</v>
      </c>
      <c r="AP12" s="462" t="s">
        <v>254</v>
      </c>
      <c r="AQ12" s="462" t="s">
        <v>490</v>
      </c>
      <c r="AR12" s="462" t="s">
        <v>179</v>
      </c>
      <c r="AS12" s="462" t="s">
        <v>245</v>
      </c>
      <c r="AT12" s="462" t="s">
        <v>491</v>
      </c>
      <c r="AU12" s="462" t="s">
        <v>179</v>
      </c>
      <c r="AV12" s="462" t="s">
        <v>234</v>
      </c>
      <c r="AW12" s="462" t="s">
        <v>490</v>
      </c>
      <c r="AX12" s="462" t="s">
        <v>179</v>
      </c>
      <c r="AY12" s="462" t="s">
        <v>197</v>
      </c>
      <c r="AZ12" s="462" t="s">
        <v>491</v>
      </c>
      <c r="BA12" s="462" t="s">
        <v>492</v>
      </c>
      <c r="BB12" s="462" t="s">
        <v>509</v>
      </c>
      <c r="BC12" s="462" t="s">
        <v>497</v>
      </c>
      <c r="BD12" s="462" t="s">
        <v>281</v>
      </c>
      <c r="BE12" s="462" t="s">
        <v>519</v>
      </c>
      <c r="BF12" s="462">
        <v>1584</v>
      </c>
      <c r="BG12" s="462">
        <v>1584</v>
      </c>
    </row>
    <row r="13" spans="1:59" ht="15" customHeight="1">
      <c r="A13" s="464">
        <v>4</v>
      </c>
      <c r="B13" s="492" t="s">
        <v>518</v>
      </c>
      <c r="C13" s="466">
        <f>SUM(D13:E13)</f>
        <v>3</v>
      </c>
      <c r="D13" s="467">
        <v>3</v>
      </c>
      <c r="E13" s="468">
        <v>0</v>
      </c>
      <c r="F13" s="469">
        <v>5.5</v>
      </c>
      <c r="G13" s="469">
        <v>4</v>
      </c>
      <c r="H13" s="469">
        <v>4</v>
      </c>
      <c r="I13" s="493">
        <f>SUM(F13:H13)</f>
        <v>13.5</v>
      </c>
      <c r="J13" s="496">
        <v>4</v>
      </c>
      <c r="M13" s="450">
        <v>17</v>
      </c>
      <c r="N13" s="491" t="s">
        <v>522</v>
      </c>
      <c r="O13" s="452" t="s">
        <v>140</v>
      </c>
      <c r="P13" s="485">
        <v>1</v>
      </c>
      <c r="Q13" s="455">
        <v>1</v>
      </c>
      <c r="R13" s="485">
        <v>0.5</v>
      </c>
      <c r="S13" s="455">
        <v>0</v>
      </c>
      <c r="T13" s="485">
        <v>1</v>
      </c>
      <c r="U13" s="455">
        <v>1</v>
      </c>
      <c r="V13" s="455">
        <v>0.5</v>
      </c>
      <c r="W13" s="456">
        <f t="shared" si="0"/>
        <v>5</v>
      </c>
      <c r="X13" s="457">
        <v>28</v>
      </c>
      <c r="Y13" s="457">
        <v>26</v>
      </c>
      <c r="Z13" s="458" t="s">
        <v>265</v>
      </c>
      <c r="AA13" s="486">
        <v>7</v>
      </c>
      <c r="AB13" s="460">
        <v>1473</v>
      </c>
      <c r="AD13" s="487">
        <v>7</v>
      </c>
      <c r="AE13" s="462">
        <v>17</v>
      </c>
      <c r="AF13" s="488" t="s">
        <v>522</v>
      </c>
      <c r="AG13" s="462" t="s">
        <v>523</v>
      </c>
      <c r="AH13" s="462" t="s">
        <v>491</v>
      </c>
      <c r="AI13" s="462" t="s">
        <v>179</v>
      </c>
      <c r="AJ13" s="462" t="s">
        <v>524</v>
      </c>
      <c r="AK13" s="462" t="s">
        <v>490</v>
      </c>
      <c r="AL13" s="462" t="s">
        <v>179</v>
      </c>
      <c r="AM13" s="462" t="s">
        <v>192</v>
      </c>
      <c r="AN13" s="462" t="s">
        <v>491</v>
      </c>
      <c r="AO13" s="462" t="s">
        <v>492</v>
      </c>
      <c r="AP13" s="462" t="s">
        <v>179</v>
      </c>
      <c r="AQ13" s="462" t="s">
        <v>490</v>
      </c>
      <c r="AR13" s="462" t="s">
        <v>508</v>
      </c>
      <c r="AS13" s="462" t="s">
        <v>525</v>
      </c>
      <c r="AT13" s="462" t="s">
        <v>491</v>
      </c>
      <c r="AU13" s="462" t="s">
        <v>179</v>
      </c>
      <c r="AV13" s="462" t="s">
        <v>500</v>
      </c>
      <c r="AW13" s="462" t="s">
        <v>490</v>
      </c>
      <c r="AX13" s="462" t="s">
        <v>179</v>
      </c>
      <c r="AY13" s="462" t="s">
        <v>210</v>
      </c>
      <c r="AZ13" s="462" t="s">
        <v>490</v>
      </c>
      <c r="BA13" s="462" t="s">
        <v>492</v>
      </c>
      <c r="BB13" s="462" t="s">
        <v>197</v>
      </c>
      <c r="BC13" s="462" t="s">
        <v>293</v>
      </c>
      <c r="BD13" s="462" t="s">
        <v>285</v>
      </c>
      <c r="BE13" s="462" t="s">
        <v>265</v>
      </c>
      <c r="BF13" s="462">
        <v>1473</v>
      </c>
      <c r="BG13" s="462">
        <v>1473</v>
      </c>
    </row>
    <row r="14" spans="1:59" ht="15" customHeight="1">
      <c r="A14" s="474"/>
      <c r="B14" s="475" t="s">
        <v>502</v>
      </c>
      <c r="C14" s="476"/>
      <c r="D14" s="477"/>
      <c r="E14" s="478"/>
      <c r="F14" s="489">
        <v>6</v>
      </c>
      <c r="G14" s="494">
        <v>25</v>
      </c>
      <c r="H14" s="494">
        <v>29</v>
      </c>
      <c r="I14" s="482"/>
      <c r="J14" s="495"/>
      <c r="M14" s="450">
        <v>4</v>
      </c>
      <c r="N14" s="484" t="s">
        <v>526</v>
      </c>
      <c r="O14" s="452" t="s">
        <v>108</v>
      </c>
      <c r="P14" s="485">
        <v>1</v>
      </c>
      <c r="Q14" s="455">
        <v>1</v>
      </c>
      <c r="R14" s="485">
        <v>0.5</v>
      </c>
      <c r="S14" s="455">
        <v>0</v>
      </c>
      <c r="T14" s="485">
        <v>1</v>
      </c>
      <c r="U14" s="453">
        <v>1</v>
      </c>
      <c r="V14" s="454">
        <v>0.5</v>
      </c>
      <c r="W14" s="456">
        <f t="shared" si="0"/>
        <v>5</v>
      </c>
      <c r="X14" s="457">
        <v>28</v>
      </c>
      <c r="Y14" s="457">
        <v>25</v>
      </c>
      <c r="Z14" s="458" t="s">
        <v>265</v>
      </c>
      <c r="AA14" s="486">
        <v>8</v>
      </c>
      <c r="AB14" s="460">
        <v>2057</v>
      </c>
      <c r="AD14" s="487">
        <v>8</v>
      </c>
      <c r="AE14" s="462">
        <v>4</v>
      </c>
      <c r="AF14" s="488" t="s">
        <v>526</v>
      </c>
      <c r="AG14" s="462" t="s">
        <v>527</v>
      </c>
      <c r="AH14" s="462" t="s">
        <v>491</v>
      </c>
      <c r="AI14" s="462" t="s">
        <v>179</v>
      </c>
      <c r="AJ14" s="462" t="s">
        <v>528</v>
      </c>
      <c r="AK14" s="462" t="s">
        <v>490</v>
      </c>
      <c r="AL14" s="462" t="s">
        <v>179</v>
      </c>
      <c r="AM14" s="462" t="s">
        <v>188</v>
      </c>
      <c r="AN14" s="462" t="s">
        <v>491</v>
      </c>
      <c r="AO14" s="462" t="s">
        <v>492</v>
      </c>
      <c r="AP14" s="462" t="s">
        <v>237</v>
      </c>
      <c r="AQ14" s="462" t="s">
        <v>490</v>
      </c>
      <c r="AR14" s="462" t="s">
        <v>508</v>
      </c>
      <c r="AS14" s="462" t="s">
        <v>529</v>
      </c>
      <c r="AT14" s="462" t="s">
        <v>491</v>
      </c>
      <c r="AU14" s="462" t="s">
        <v>179</v>
      </c>
      <c r="AV14" s="462" t="s">
        <v>515</v>
      </c>
      <c r="AW14" s="462" t="s">
        <v>490</v>
      </c>
      <c r="AX14" s="462" t="s">
        <v>179</v>
      </c>
      <c r="AY14" s="462" t="s">
        <v>205</v>
      </c>
      <c r="AZ14" s="462" t="s">
        <v>491</v>
      </c>
      <c r="BA14" s="462" t="s">
        <v>492</v>
      </c>
      <c r="BB14" s="462" t="s">
        <v>197</v>
      </c>
      <c r="BC14" s="462" t="s">
        <v>293</v>
      </c>
      <c r="BD14" s="462" t="s">
        <v>281</v>
      </c>
      <c r="BE14" s="462" t="s">
        <v>265</v>
      </c>
      <c r="BF14" s="462">
        <v>2057</v>
      </c>
      <c r="BG14" s="462">
        <v>2057</v>
      </c>
    </row>
    <row r="15" spans="1:59" ht="15" customHeight="1">
      <c r="A15" s="464">
        <v>5</v>
      </c>
      <c r="B15" s="492" t="s">
        <v>535</v>
      </c>
      <c r="C15" s="466">
        <f>SUM(D15:E15)</f>
        <v>3</v>
      </c>
      <c r="D15" s="467">
        <v>3</v>
      </c>
      <c r="E15" s="468">
        <v>0</v>
      </c>
      <c r="F15" s="469">
        <v>5</v>
      </c>
      <c r="G15" s="469">
        <v>4.5</v>
      </c>
      <c r="H15" s="469">
        <v>4</v>
      </c>
      <c r="I15" s="493">
        <f>SUM(F15:H15)</f>
        <v>13.5</v>
      </c>
      <c r="J15" s="496">
        <v>5</v>
      </c>
      <c r="M15" s="450">
        <v>9</v>
      </c>
      <c r="N15" s="491" t="s">
        <v>530</v>
      </c>
      <c r="O15" s="452" t="s">
        <v>531</v>
      </c>
      <c r="P15" s="453">
        <v>1</v>
      </c>
      <c r="Q15" s="454">
        <v>0.5</v>
      </c>
      <c r="R15" s="453">
        <v>0.5</v>
      </c>
      <c r="S15" s="485">
        <v>1</v>
      </c>
      <c r="T15" s="454">
        <v>0</v>
      </c>
      <c r="U15" s="453">
        <v>1</v>
      </c>
      <c r="V15" s="454">
        <v>1</v>
      </c>
      <c r="W15" s="456">
        <f t="shared" si="0"/>
        <v>5</v>
      </c>
      <c r="X15" s="457">
        <v>26.5</v>
      </c>
      <c r="Y15" s="457">
        <v>23.5</v>
      </c>
      <c r="Z15" s="458" t="s">
        <v>532</v>
      </c>
      <c r="AA15" s="486">
        <v>9</v>
      </c>
      <c r="AB15" s="460">
        <v>1825</v>
      </c>
      <c r="AD15" s="487">
        <v>9</v>
      </c>
      <c r="AE15" s="462">
        <v>9</v>
      </c>
      <c r="AF15" s="488" t="s">
        <v>533</v>
      </c>
      <c r="AG15" s="462" t="s">
        <v>534</v>
      </c>
      <c r="AH15" s="462" t="s">
        <v>490</v>
      </c>
      <c r="AI15" s="462" t="s">
        <v>179</v>
      </c>
      <c r="AJ15" s="462" t="s">
        <v>515</v>
      </c>
      <c r="AK15" s="462" t="s">
        <v>491</v>
      </c>
      <c r="AL15" s="462" t="s">
        <v>492</v>
      </c>
      <c r="AM15" s="462" t="s">
        <v>254</v>
      </c>
      <c r="AN15" s="462" t="s">
        <v>490</v>
      </c>
      <c r="AO15" s="462" t="s">
        <v>492</v>
      </c>
      <c r="AP15" s="462" t="s">
        <v>300</v>
      </c>
      <c r="AQ15" s="462" t="s">
        <v>491</v>
      </c>
      <c r="AR15" s="462" t="s">
        <v>179</v>
      </c>
      <c r="AS15" s="462" t="s">
        <v>229</v>
      </c>
      <c r="AT15" s="462" t="s">
        <v>491</v>
      </c>
      <c r="AU15" s="462" t="s">
        <v>508</v>
      </c>
      <c r="AV15" s="462" t="s">
        <v>527</v>
      </c>
      <c r="AW15" s="462" t="s">
        <v>490</v>
      </c>
      <c r="AX15" s="462" t="s">
        <v>179</v>
      </c>
      <c r="AY15" s="462" t="s">
        <v>285</v>
      </c>
      <c r="AZ15" s="462" t="s">
        <v>491</v>
      </c>
      <c r="BA15" s="462" t="s">
        <v>179</v>
      </c>
      <c r="BB15" s="462" t="s">
        <v>197</v>
      </c>
      <c r="BC15" s="462" t="s">
        <v>516</v>
      </c>
      <c r="BD15" s="462" t="s">
        <v>504</v>
      </c>
      <c r="BE15" s="462" t="s">
        <v>532</v>
      </c>
      <c r="BF15" s="462">
        <v>1825</v>
      </c>
      <c r="BG15" s="462">
        <v>1825</v>
      </c>
    </row>
    <row r="16" spans="1:59" ht="15" customHeight="1">
      <c r="A16" s="474"/>
      <c r="B16" s="475" t="s">
        <v>502</v>
      </c>
      <c r="C16" s="476"/>
      <c r="D16" s="477"/>
      <c r="E16" s="478"/>
      <c r="F16" s="489">
        <v>11</v>
      </c>
      <c r="G16" s="494">
        <v>15</v>
      </c>
      <c r="H16" s="494">
        <v>23</v>
      </c>
      <c r="I16" s="482"/>
      <c r="J16" s="495"/>
      <c r="M16" s="450">
        <v>3</v>
      </c>
      <c r="N16" s="484" t="s">
        <v>536</v>
      </c>
      <c r="O16" s="452" t="s">
        <v>495</v>
      </c>
      <c r="P16" s="455">
        <v>1</v>
      </c>
      <c r="Q16" s="485">
        <v>0</v>
      </c>
      <c r="R16" s="455">
        <v>0</v>
      </c>
      <c r="S16" s="454">
        <v>1</v>
      </c>
      <c r="T16" s="453">
        <v>1</v>
      </c>
      <c r="U16" s="453">
        <v>1</v>
      </c>
      <c r="V16" s="454">
        <v>1</v>
      </c>
      <c r="W16" s="456">
        <f t="shared" si="0"/>
        <v>5</v>
      </c>
      <c r="X16" s="457">
        <v>26</v>
      </c>
      <c r="Y16" s="457">
        <v>23.5</v>
      </c>
      <c r="Z16" s="458" t="s">
        <v>250</v>
      </c>
      <c r="AA16" s="486">
        <v>10</v>
      </c>
      <c r="AB16" s="460">
        <v>2122</v>
      </c>
      <c r="AD16" s="487">
        <v>10</v>
      </c>
      <c r="AE16" s="462">
        <v>3</v>
      </c>
      <c r="AF16" s="488" t="s">
        <v>537</v>
      </c>
      <c r="AG16" s="462" t="s">
        <v>538</v>
      </c>
      <c r="AH16" s="462" t="s">
        <v>490</v>
      </c>
      <c r="AI16" s="462" t="s">
        <v>179</v>
      </c>
      <c r="AJ16" s="462" t="s">
        <v>274</v>
      </c>
      <c r="AK16" s="462" t="s">
        <v>491</v>
      </c>
      <c r="AL16" s="462" t="s">
        <v>508</v>
      </c>
      <c r="AM16" s="462" t="s">
        <v>278</v>
      </c>
      <c r="AN16" s="462" t="s">
        <v>490</v>
      </c>
      <c r="AO16" s="462" t="s">
        <v>508</v>
      </c>
      <c r="AP16" s="462" t="s">
        <v>539</v>
      </c>
      <c r="AQ16" s="462" t="s">
        <v>491</v>
      </c>
      <c r="AR16" s="462" t="s">
        <v>179</v>
      </c>
      <c r="AS16" s="462" t="s">
        <v>304</v>
      </c>
      <c r="AT16" s="462" t="s">
        <v>490</v>
      </c>
      <c r="AU16" s="462" t="s">
        <v>179</v>
      </c>
      <c r="AV16" s="462" t="s">
        <v>270</v>
      </c>
      <c r="AW16" s="462" t="s">
        <v>490</v>
      </c>
      <c r="AX16" s="462" t="s">
        <v>179</v>
      </c>
      <c r="AY16" s="462" t="s">
        <v>265</v>
      </c>
      <c r="AZ16" s="462" t="s">
        <v>491</v>
      </c>
      <c r="BA16" s="462" t="s">
        <v>179</v>
      </c>
      <c r="BB16" s="462" t="s">
        <v>197</v>
      </c>
      <c r="BC16" s="462" t="s">
        <v>285</v>
      </c>
      <c r="BD16" s="462" t="s">
        <v>504</v>
      </c>
      <c r="BE16" s="462" t="s">
        <v>250</v>
      </c>
      <c r="BF16" s="462">
        <v>2122</v>
      </c>
      <c r="BG16" s="462">
        <v>2122</v>
      </c>
    </row>
    <row r="17" spans="1:59" ht="15" customHeight="1">
      <c r="A17" s="464">
        <v>6</v>
      </c>
      <c r="B17" s="492" t="s">
        <v>544</v>
      </c>
      <c r="C17" s="466">
        <f>SUM(D17:E17)</f>
        <v>3</v>
      </c>
      <c r="D17" s="467">
        <v>3</v>
      </c>
      <c r="E17" s="468">
        <v>0</v>
      </c>
      <c r="F17" s="469">
        <v>6</v>
      </c>
      <c r="G17" s="469">
        <v>4</v>
      </c>
      <c r="H17" s="469">
        <v>2.5</v>
      </c>
      <c r="I17" s="493">
        <f>SUM(F17:H17)</f>
        <v>12.5</v>
      </c>
      <c r="J17" s="496">
        <v>6</v>
      </c>
      <c r="M17" s="450">
        <v>12</v>
      </c>
      <c r="N17" s="491" t="s">
        <v>540</v>
      </c>
      <c r="O17" s="452" t="s">
        <v>535</v>
      </c>
      <c r="P17" s="485">
        <v>1</v>
      </c>
      <c r="Q17" s="455">
        <v>0.5</v>
      </c>
      <c r="R17" s="485">
        <v>0</v>
      </c>
      <c r="S17" s="455">
        <v>1</v>
      </c>
      <c r="T17" s="485">
        <v>0.5</v>
      </c>
      <c r="U17" s="455">
        <v>1</v>
      </c>
      <c r="V17" s="454">
        <v>1</v>
      </c>
      <c r="W17" s="456">
        <f t="shared" si="0"/>
        <v>5</v>
      </c>
      <c r="X17" s="457">
        <v>23</v>
      </c>
      <c r="Y17" s="457">
        <v>22.5</v>
      </c>
      <c r="Z17" s="458" t="s">
        <v>541</v>
      </c>
      <c r="AA17" s="486">
        <v>11</v>
      </c>
      <c r="AB17" s="460">
        <v>1695</v>
      </c>
      <c r="AD17" s="487">
        <v>11</v>
      </c>
      <c r="AE17" s="462">
        <v>12</v>
      </c>
      <c r="AF17" s="488" t="s">
        <v>542</v>
      </c>
      <c r="AG17" s="462" t="s">
        <v>543</v>
      </c>
      <c r="AH17" s="462" t="s">
        <v>491</v>
      </c>
      <c r="AI17" s="462" t="s">
        <v>179</v>
      </c>
      <c r="AJ17" s="462" t="s">
        <v>525</v>
      </c>
      <c r="AK17" s="462" t="s">
        <v>490</v>
      </c>
      <c r="AL17" s="462" t="s">
        <v>492</v>
      </c>
      <c r="AM17" s="462" t="s">
        <v>234</v>
      </c>
      <c r="AN17" s="462" t="s">
        <v>491</v>
      </c>
      <c r="AO17" s="462" t="s">
        <v>508</v>
      </c>
      <c r="AP17" s="462" t="s">
        <v>524</v>
      </c>
      <c r="AQ17" s="462" t="s">
        <v>490</v>
      </c>
      <c r="AR17" s="462" t="s">
        <v>179</v>
      </c>
      <c r="AS17" s="462" t="s">
        <v>285</v>
      </c>
      <c r="AT17" s="462" t="s">
        <v>491</v>
      </c>
      <c r="AU17" s="462" t="s">
        <v>492</v>
      </c>
      <c r="AV17" s="462" t="s">
        <v>297</v>
      </c>
      <c r="AW17" s="462" t="s">
        <v>490</v>
      </c>
      <c r="AX17" s="462" t="s">
        <v>179</v>
      </c>
      <c r="AY17" s="462" t="s">
        <v>278</v>
      </c>
      <c r="AZ17" s="462" t="s">
        <v>491</v>
      </c>
      <c r="BA17" s="462" t="s">
        <v>179</v>
      </c>
      <c r="BB17" s="462" t="s">
        <v>197</v>
      </c>
      <c r="BC17" s="462" t="s">
        <v>274</v>
      </c>
      <c r="BD17" s="462" t="s">
        <v>511</v>
      </c>
      <c r="BE17" s="462" t="s">
        <v>541</v>
      </c>
      <c r="BF17" s="462">
        <v>1777</v>
      </c>
      <c r="BG17" s="462">
        <v>1777</v>
      </c>
    </row>
    <row r="18" spans="1:59" ht="15" customHeight="1">
      <c r="A18" s="474"/>
      <c r="B18" s="475" t="s">
        <v>502</v>
      </c>
      <c r="C18" s="476"/>
      <c r="D18" s="477"/>
      <c r="E18" s="478"/>
      <c r="F18" s="479">
        <v>1</v>
      </c>
      <c r="G18" s="494">
        <v>33</v>
      </c>
      <c r="H18" s="494">
        <v>52</v>
      </c>
      <c r="I18" s="482"/>
      <c r="J18" s="495"/>
      <c r="M18" s="450">
        <v>28</v>
      </c>
      <c r="N18" s="484" t="s">
        <v>545</v>
      </c>
      <c r="O18" s="452" t="s">
        <v>135</v>
      </c>
      <c r="P18" s="453">
        <v>1</v>
      </c>
      <c r="Q18" s="454">
        <v>1</v>
      </c>
      <c r="R18" s="453">
        <v>1</v>
      </c>
      <c r="S18" s="485">
        <v>0.5</v>
      </c>
      <c r="T18" s="455">
        <v>1</v>
      </c>
      <c r="U18" s="454">
        <v>0</v>
      </c>
      <c r="V18" s="454">
        <v>0</v>
      </c>
      <c r="W18" s="456">
        <f t="shared" si="0"/>
        <v>4.5</v>
      </c>
      <c r="X18" s="457">
        <v>34.5</v>
      </c>
      <c r="Y18" s="457">
        <v>32.5</v>
      </c>
      <c r="Z18" s="458" t="s">
        <v>274</v>
      </c>
      <c r="AA18" s="486">
        <v>12</v>
      </c>
      <c r="AB18" s="460">
        <v>1302</v>
      </c>
      <c r="AD18" s="487">
        <v>12</v>
      </c>
      <c r="AE18" s="462">
        <v>28</v>
      </c>
      <c r="AF18" s="488" t="s">
        <v>545</v>
      </c>
      <c r="AG18" s="462" t="s">
        <v>546</v>
      </c>
      <c r="AH18" s="462" t="s">
        <v>490</v>
      </c>
      <c r="AI18" s="462" t="s">
        <v>179</v>
      </c>
      <c r="AJ18" s="462" t="s">
        <v>261</v>
      </c>
      <c r="AK18" s="462" t="s">
        <v>491</v>
      </c>
      <c r="AL18" s="462" t="s">
        <v>179</v>
      </c>
      <c r="AM18" s="462" t="s">
        <v>197</v>
      </c>
      <c r="AN18" s="462" t="s">
        <v>490</v>
      </c>
      <c r="AO18" s="462" t="s">
        <v>179</v>
      </c>
      <c r="AP18" s="462" t="s">
        <v>172</v>
      </c>
      <c r="AQ18" s="462" t="s">
        <v>491</v>
      </c>
      <c r="AR18" s="462" t="s">
        <v>492</v>
      </c>
      <c r="AS18" s="462" t="s">
        <v>214</v>
      </c>
      <c r="AT18" s="462" t="s">
        <v>490</v>
      </c>
      <c r="AU18" s="462" t="s">
        <v>179</v>
      </c>
      <c r="AV18" s="462" t="s">
        <v>179</v>
      </c>
      <c r="AW18" s="462" t="s">
        <v>491</v>
      </c>
      <c r="AX18" s="462" t="s">
        <v>508</v>
      </c>
      <c r="AY18" s="462" t="s">
        <v>192</v>
      </c>
      <c r="AZ18" s="462" t="s">
        <v>491</v>
      </c>
      <c r="BA18" s="462" t="s">
        <v>508</v>
      </c>
      <c r="BB18" s="462" t="s">
        <v>547</v>
      </c>
      <c r="BC18" s="462" t="s">
        <v>548</v>
      </c>
      <c r="BD18" s="462" t="s">
        <v>493</v>
      </c>
      <c r="BE18" s="462" t="s">
        <v>274</v>
      </c>
      <c r="BF18" s="462">
        <v>1302</v>
      </c>
      <c r="BG18" s="462">
        <v>1302</v>
      </c>
    </row>
    <row r="19" spans="1:59" ht="15" customHeight="1">
      <c r="A19" s="464">
        <v>7</v>
      </c>
      <c r="B19" s="492" t="s">
        <v>131</v>
      </c>
      <c r="C19" s="466">
        <f>SUM(D19:E19)</f>
        <v>3</v>
      </c>
      <c r="D19" s="467">
        <v>3</v>
      </c>
      <c r="E19" s="468">
        <v>0</v>
      </c>
      <c r="F19" s="469">
        <v>5</v>
      </c>
      <c r="G19" s="469">
        <v>4.5</v>
      </c>
      <c r="H19" s="469">
        <v>3</v>
      </c>
      <c r="I19" s="493">
        <f>SUM(F19:H19)</f>
        <v>12.5</v>
      </c>
      <c r="J19" s="496">
        <v>7</v>
      </c>
      <c r="M19" s="450">
        <v>7</v>
      </c>
      <c r="N19" s="491" t="s">
        <v>549</v>
      </c>
      <c r="O19" s="452" t="s">
        <v>108</v>
      </c>
      <c r="P19" s="453">
        <v>1</v>
      </c>
      <c r="Q19" s="454">
        <v>1</v>
      </c>
      <c r="R19" s="453">
        <v>1</v>
      </c>
      <c r="S19" s="454">
        <v>1</v>
      </c>
      <c r="T19" s="453">
        <v>0</v>
      </c>
      <c r="U19" s="454">
        <v>0</v>
      </c>
      <c r="V19" s="453">
        <v>0.5</v>
      </c>
      <c r="W19" s="456">
        <f t="shared" si="0"/>
        <v>4.5</v>
      </c>
      <c r="X19" s="457">
        <v>33.5</v>
      </c>
      <c r="Y19" s="457">
        <v>29.5</v>
      </c>
      <c r="Z19" s="458" t="s">
        <v>511</v>
      </c>
      <c r="AA19" s="486">
        <v>13</v>
      </c>
      <c r="AB19" s="460">
        <v>1857</v>
      </c>
      <c r="AD19" s="487">
        <v>13</v>
      </c>
      <c r="AE19" s="462">
        <v>7</v>
      </c>
      <c r="AF19" s="488" t="s">
        <v>550</v>
      </c>
      <c r="AG19" s="462" t="s">
        <v>278</v>
      </c>
      <c r="AH19" s="462" t="s">
        <v>490</v>
      </c>
      <c r="AI19" s="462" t="s">
        <v>179</v>
      </c>
      <c r="AJ19" s="462" t="s">
        <v>300</v>
      </c>
      <c r="AK19" s="462" t="s">
        <v>491</v>
      </c>
      <c r="AL19" s="462" t="s">
        <v>179</v>
      </c>
      <c r="AM19" s="462" t="s">
        <v>225</v>
      </c>
      <c r="AN19" s="462" t="s">
        <v>490</v>
      </c>
      <c r="AO19" s="462" t="s">
        <v>179</v>
      </c>
      <c r="AP19" s="462" t="s">
        <v>250</v>
      </c>
      <c r="AQ19" s="462" t="s">
        <v>491</v>
      </c>
      <c r="AR19" s="462" t="s">
        <v>179</v>
      </c>
      <c r="AS19" s="462" t="s">
        <v>179</v>
      </c>
      <c r="AT19" s="462" t="s">
        <v>490</v>
      </c>
      <c r="AU19" s="462" t="s">
        <v>508</v>
      </c>
      <c r="AV19" s="462" t="s">
        <v>202</v>
      </c>
      <c r="AW19" s="462" t="s">
        <v>491</v>
      </c>
      <c r="AX19" s="462" t="s">
        <v>508</v>
      </c>
      <c r="AY19" s="462" t="s">
        <v>254</v>
      </c>
      <c r="AZ19" s="462" t="s">
        <v>490</v>
      </c>
      <c r="BA19" s="462" t="s">
        <v>492</v>
      </c>
      <c r="BB19" s="462" t="s">
        <v>547</v>
      </c>
      <c r="BC19" s="462" t="s">
        <v>551</v>
      </c>
      <c r="BD19" s="462" t="s">
        <v>552</v>
      </c>
      <c r="BE19" s="462" t="s">
        <v>511</v>
      </c>
      <c r="BF19" s="462">
        <v>1857</v>
      </c>
      <c r="BG19" s="462">
        <v>1857</v>
      </c>
    </row>
    <row r="20" spans="1:59" ht="15" customHeight="1">
      <c r="A20" s="474"/>
      <c r="B20" s="475" t="s">
        <v>502</v>
      </c>
      <c r="C20" s="476"/>
      <c r="D20" s="477"/>
      <c r="E20" s="478"/>
      <c r="F20" s="489">
        <v>9</v>
      </c>
      <c r="G20" s="494">
        <v>20</v>
      </c>
      <c r="H20" s="494">
        <v>44</v>
      </c>
      <c r="I20" s="482"/>
      <c r="J20" s="495"/>
      <c r="M20" s="450">
        <v>13</v>
      </c>
      <c r="N20" s="484" t="s">
        <v>553</v>
      </c>
      <c r="O20" s="452" t="s">
        <v>554</v>
      </c>
      <c r="P20" s="453">
        <v>1</v>
      </c>
      <c r="Q20" s="454">
        <v>0.5</v>
      </c>
      <c r="R20" s="453">
        <v>1</v>
      </c>
      <c r="S20" s="454">
        <v>1</v>
      </c>
      <c r="T20" s="453">
        <v>0</v>
      </c>
      <c r="U20" s="454">
        <v>1</v>
      </c>
      <c r="V20" s="453">
        <v>0</v>
      </c>
      <c r="W20" s="456">
        <f t="shared" si="0"/>
        <v>4.5</v>
      </c>
      <c r="X20" s="457">
        <v>33</v>
      </c>
      <c r="Y20" s="457">
        <v>29.5</v>
      </c>
      <c r="Z20" s="458" t="s">
        <v>265</v>
      </c>
      <c r="AA20" s="486">
        <v>14</v>
      </c>
      <c r="AB20" s="460">
        <v>1632</v>
      </c>
      <c r="AD20" s="487">
        <v>14</v>
      </c>
      <c r="AE20" s="462">
        <v>13</v>
      </c>
      <c r="AF20" s="488" t="s">
        <v>553</v>
      </c>
      <c r="AG20" s="462" t="s">
        <v>307</v>
      </c>
      <c r="AH20" s="462" t="s">
        <v>490</v>
      </c>
      <c r="AI20" s="462" t="s">
        <v>179</v>
      </c>
      <c r="AJ20" s="462" t="s">
        <v>254</v>
      </c>
      <c r="AK20" s="462" t="s">
        <v>491</v>
      </c>
      <c r="AL20" s="462" t="s">
        <v>492</v>
      </c>
      <c r="AM20" s="462" t="s">
        <v>258</v>
      </c>
      <c r="AN20" s="462" t="s">
        <v>490</v>
      </c>
      <c r="AO20" s="462" t="s">
        <v>179</v>
      </c>
      <c r="AP20" s="462" t="s">
        <v>210</v>
      </c>
      <c r="AQ20" s="462" t="s">
        <v>491</v>
      </c>
      <c r="AR20" s="462" t="s">
        <v>179</v>
      </c>
      <c r="AS20" s="462" t="s">
        <v>172</v>
      </c>
      <c r="AT20" s="462" t="s">
        <v>490</v>
      </c>
      <c r="AU20" s="462" t="s">
        <v>508</v>
      </c>
      <c r="AV20" s="462" t="s">
        <v>512</v>
      </c>
      <c r="AW20" s="462" t="s">
        <v>491</v>
      </c>
      <c r="AX20" s="462" t="s">
        <v>179</v>
      </c>
      <c r="AY20" s="462" t="s">
        <v>188</v>
      </c>
      <c r="AZ20" s="462" t="s">
        <v>490</v>
      </c>
      <c r="BA20" s="462" t="s">
        <v>508</v>
      </c>
      <c r="BB20" s="462" t="s">
        <v>547</v>
      </c>
      <c r="BC20" s="462" t="s">
        <v>312</v>
      </c>
      <c r="BD20" s="462" t="s">
        <v>552</v>
      </c>
      <c r="BE20" s="462" t="s">
        <v>265</v>
      </c>
      <c r="BF20" s="462">
        <v>1632</v>
      </c>
      <c r="BG20" s="462">
        <v>1632</v>
      </c>
    </row>
    <row r="21" spans="1:59" ht="15" customHeight="1">
      <c r="A21" s="464">
        <v>8</v>
      </c>
      <c r="B21" s="492" t="s">
        <v>109</v>
      </c>
      <c r="C21" s="466">
        <f>SUM(D21:E21)</f>
        <v>3</v>
      </c>
      <c r="D21" s="467">
        <v>2</v>
      </c>
      <c r="E21" s="468">
        <v>1</v>
      </c>
      <c r="F21" s="469">
        <v>4.5</v>
      </c>
      <c r="G21" s="469">
        <v>4</v>
      </c>
      <c r="H21" s="469">
        <v>4</v>
      </c>
      <c r="I21" s="493">
        <f>SUM(F21:H21)</f>
        <v>12.5</v>
      </c>
      <c r="J21" s="497">
        <v>8</v>
      </c>
      <c r="M21" s="450">
        <v>11</v>
      </c>
      <c r="N21" s="491" t="s">
        <v>555</v>
      </c>
      <c r="O21" s="452" t="s">
        <v>535</v>
      </c>
      <c r="P21" s="453">
        <v>1</v>
      </c>
      <c r="Q21" s="454">
        <v>1</v>
      </c>
      <c r="R21" s="485">
        <v>0.5</v>
      </c>
      <c r="S21" s="455">
        <v>0</v>
      </c>
      <c r="T21" s="485">
        <v>0</v>
      </c>
      <c r="U21" s="455">
        <v>1</v>
      </c>
      <c r="V21" s="454">
        <v>1</v>
      </c>
      <c r="W21" s="456">
        <f t="shared" si="0"/>
        <v>4.5</v>
      </c>
      <c r="X21" s="457">
        <v>29.5</v>
      </c>
      <c r="Y21" s="457">
        <v>26.5</v>
      </c>
      <c r="Z21" s="458" t="s">
        <v>541</v>
      </c>
      <c r="AA21" s="486">
        <v>15</v>
      </c>
      <c r="AB21" s="460">
        <v>1782</v>
      </c>
      <c r="AD21" s="487">
        <v>15</v>
      </c>
      <c r="AE21" s="462">
        <v>11</v>
      </c>
      <c r="AF21" s="488" t="s">
        <v>556</v>
      </c>
      <c r="AG21" s="462" t="s">
        <v>304</v>
      </c>
      <c r="AH21" s="462" t="s">
        <v>490</v>
      </c>
      <c r="AI21" s="462" t="s">
        <v>179</v>
      </c>
      <c r="AJ21" s="462" t="s">
        <v>557</v>
      </c>
      <c r="AK21" s="462" t="s">
        <v>491</v>
      </c>
      <c r="AL21" s="462" t="s">
        <v>179</v>
      </c>
      <c r="AM21" s="462" t="s">
        <v>179</v>
      </c>
      <c r="AN21" s="462" t="s">
        <v>491</v>
      </c>
      <c r="AO21" s="462" t="s">
        <v>492</v>
      </c>
      <c r="AP21" s="462" t="s">
        <v>188</v>
      </c>
      <c r="AQ21" s="462" t="s">
        <v>490</v>
      </c>
      <c r="AR21" s="462" t="s">
        <v>508</v>
      </c>
      <c r="AS21" s="462" t="s">
        <v>270</v>
      </c>
      <c r="AT21" s="462" t="s">
        <v>491</v>
      </c>
      <c r="AU21" s="462" t="s">
        <v>508</v>
      </c>
      <c r="AV21" s="462" t="s">
        <v>525</v>
      </c>
      <c r="AW21" s="462" t="s">
        <v>490</v>
      </c>
      <c r="AX21" s="462" t="s">
        <v>179</v>
      </c>
      <c r="AY21" s="462" t="s">
        <v>515</v>
      </c>
      <c r="AZ21" s="462" t="s">
        <v>491</v>
      </c>
      <c r="BA21" s="462" t="s">
        <v>179</v>
      </c>
      <c r="BB21" s="462" t="s">
        <v>547</v>
      </c>
      <c r="BC21" s="462" t="s">
        <v>552</v>
      </c>
      <c r="BD21" s="462" t="s">
        <v>516</v>
      </c>
      <c r="BE21" s="462" t="s">
        <v>541</v>
      </c>
      <c r="BF21" s="462">
        <v>1782</v>
      </c>
      <c r="BG21" s="462">
        <v>1782</v>
      </c>
    </row>
    <row r="22" spans="1:59" ht="15" customHeight="1">
      <c r="A22" s="474"/>
      <c r="B22" s="498" t="s">
        <v>502</v>
      </c>
      <c r="C22" s="476"/>
      <c r="D22" s="499"/>
      <c r="E22" s="500"/>
      <c r="F22" s="489">
        <v>18</v>
      </c>
      <c r="G22" s="494">
        <v>24</v>
      </c>
      <c r="H22" s="494">
        <v>32</v>
      </c>
      <c r="I22" s="471"/>
      <c r="J22" s="497"/>
      <c r="M22" s="450">
        <v>24</v>
      </c>
      <c r="N22" s="484" t="s">
        <v>558</v>
      </c>
      <c r="O22" s="452" t="s">
        <v>134</v>
      </c>
      <c r="P22" s="453">
        <v>0.5</v>
      </c>
      <c r="Q22" s="454">
        <v>1</v>
      </c>
      <c r="R22" s="453">
        <v>0.5</v>
      </c>
      <c r="S22" s="454">
        <v>1</v>
      </c>
      <c r="T22" s="453">
        <v>0</v>
      </c>
      <c r="U22" s="454">
        <v>1</v>
      </c>
      <c r="V22" s="455">
        <v>0.5</v>
      </c>
      <c r="W22" s="456">
        <f t="shared" si="0"/>
        <v>4.5</v>
      </c>
      <c r="X22" s="457">
        <v>29.5</v>
      </c>
      <c r="Y22" s="457">
        <v>26.5</v>
      </c>
      <c r="Z22" s="458" t="s">
        <v>541</v>
      </c>
      <c r="AA22" s="486">
        <v>16</v>
      </c>
      <c r="AB22" s="460">
        <v>1367</v>
      </c>
      <c r="AD22" s="487">
        <v>16</v>
      </c>
      <c r="AE22" s="462">
        <v>24</v>
      </c>
      <c r="AF22" s="488" t="s">
        <v>558</v>
      </c>
      <c r="AG22" s="462" t="s">
        <v>258</v>
      </c>
      <c r="AH22" s="462" t="s">
        <v>490</v>
      </c>
      <c r="AI22" s="462" t="s">
        <v>492</v>
      </c>
      <c r="AJ22" s="462" t="s">
        <v>559</v>
      </c>
      <c r="AK22" s="462" t="s">
        <v>491</v>
      </c>
      <c r="AL22" s="462" t="s">
        <v>179</v>
      </c>
      <c r="AM22" s="462" t="s">
        <v>274</v>
      </c>
      <c r="AN22" s="462" t="s">
        <v>490</v>
      </c>
      <c r="AO22" s="462" t="s">
        <v>492</v>
      </c>
      <c r="AP22" s="462" t="s">
        <v>278</v>
      </c>
      <c r="AQ22" s="462" t="s">
        <v>491</v>
      </c>
      <c r="AR22" s="462" t="s">
        <v>179</v>
      </c>
      <c r="AS22" s="462" t="s">
        <v>202</v>
      </c>
      <c r="AT22" s="462" t="s">
        <v>490</v>
      </c>
      <c r="AU22" s="462" t="s">
        <v>508</v>
      </c>
      <c r="AV22" s="462" t="s">
        <v>289</v>
      </c>
      <c r="AW22" s="462" t="s">
        <v>491</v>
      </c>
      <c r="AX22" s="462" t="s">
        <v>179</v>
      </c>
      <c r="AY22" s="462" t="s">
        <v>250</v>
      </c>
      <c r="AZ22" s="462" t="s">
        <v>490</v>
      </c>
      <c r="BA22" s="462" t="s">
        <v>492</v>
      </c>
      <c r="BB22" s="462" t="s">
        <v>547</v>
      </c>
      <c r="BC22" s="462" t="s">
        <v>552</v>
      </c>
      <c r="BD22" s="462" t="s">
        <v>516</v>
      </c>
      <c r="BE22" s="462" t="s">
        <v>541</v>
      </c>
      <c r="BF22" s="462">
        <v>1367</v>
      </c>
      <c r="BG22" s="462">
        <v>1367</v>
      </c>
    </row>
    <row r="23" spans="1:59" ht="15" customHeight="1">
      <c r="A23" s="464">
        <v>9</v>
      </c>
      <c r="B23" s="492" t="s">
        <v>140</v>
      </c>
      <c r="C23" s="466">
        <f>SUM(D23:E23)</f>
        <v>3</v>
      </c>
      <c r="D23" s="467">
        <v>3</v>
      </c>
      <c r="E23" s="468">
        <v>0</v>
      </c>
      <c r="F23" s="469">
        <v>5</v>
      </c>
      <c r="G23" s="469">
        <v>4</v>
      </c>
      <c r="H23" s="469">
        <v>3</v>
      </c>
      <c r="I23" s="493">
        <f>SUM(F23:H23)</f>
        <v>12</v>
      </c>
      <c r="J23" s="496">
        <v>9</v>
      </c>
      <c r="M23" s="450">
        <v>6</v>
      </c>
      <c r="N23" s="491" t="s">
        <v>560</v>
      </c>
      <c r="O23" s="452" t="s">
        <v>135</v>
      </c>
      <c r="P23" s="485">
        <v>1</v>
      </c>
      <c r="Q23" s="455">
        <v>1</v>
      </c>
      <c r="R23" s="485">
        <v>1</v>
      </c>
      <c r="S23" s="455">
        <v>0</v>
      </c>
      <c r="T23" s="454">
        <v>1</v>
      </c>
      <c r="U23" s="455">
        <v>0</v>
      </c>
      <c r="V23" s="454">
        <v>0.5</v>
      </c>
      <c r="W23" s="456">
        <f t="shared" si="0"/>
        <v>4.5</v>
      </c>
      <c r="X23" s="457">
        <v>29</v>
      </c>
      <c r="Y23" s="457">
        <v>26</v>
      </c>
      <c r="Z23" s="458" t="s">
        <v>519</v>
      </c>
      <c r="AA23" s="486">
        <v>17</v>
      </c>
      <c r="AB23" s="460">
        <v>1978</v>
      </c>
      <c r="AD23" s="487">
        <v>17</v>
      </c>
      <c r="AE23" s="462">
        <v>6</v>
      </c>
      <c r="AF23" s="488" t="s">
        <v>560</v>
      </c>
      <c r="AG23" s="462" t="s">
        <v>561</v>
      </c>
      <c r="AH23" s="462" t="s">
        <v>491</v>
      </c>
      <c r="AI23" s="462" t="s">
        <v>179</v>
      </c>
      <c r="AJ23" s="462" t="s">
        <v>529</v>
      </c>
      <c r="AK23" s="462" t="s">
        <v>490</v>
      </c>
      <c r="AL23" s="462" t="s">
        <v>179</v>
      </c>
      <c r="AM23" s="462" t="s">
        <v>293</v>
      </c>
      <c r="AN23" s="462" t="s">
        <v>491</v>
      </c>
      <c r="AO23" s="462" t="s">
        <v>179</v>
      </c>
      <c r="AP23" s="462" t="s">
        <v>234</v>
      </c>
      <c r="AQ23" s="462" t="s">
        <v>490</v>
      </c>
      <c r="AR23" s="462" t="s">
        <v>508</v>
      </c>
      <c r="AS23" s="462" t="s">
        <v>281</v>
      </c>
      <c r="AT23" s="462" t="s">
        <v>491</v>
      </c>
      <c r="AU23" s="462" t="s">
        <v>179</v>
      </c>
      <c r="AV23" s="462" t="s">
        <v>197</v>
      </c>
      <c r="AW23" s="462" t="s">
        <v>490</v>
      </c>
      <c r="AX23" s="462" t="s">
        <v>508</v>
      </c>
      <c r="AY23" s="462" t="s">
        <v>245</v>
      </c>
      <c r="AZ23" s="462" t="s">
        <v>491</v>
      </c>
      <c r="BA23" s="462" t="s">
        <v>492</v>
      </c>
      <c r="BB23" s="462" t="s">
        <v>547</v>
      </c>
      <c r="BC23" s="462" t="s">
        <v>297</v>
      </c>
      <c r="BD23" s="462" t="s">
        <v>285</v>
      </c>
      <c r="BE23" s="462" t="s">
        <v>519</v>
      </c>
      <c r="BF23" s="462">
        <v>1978</v>
      </c>
      <c r="BG23" s="462">
        <v>1978</v>
      </c>
    </row>
    <row r="24" spans="1:59" ht="15" customHeight="1">
      <c r="A24" s="474"/>
      <c r="B24" s="475" t="s">
        <v>502</v>
      </c>
      <c r="C24" s="476"/>
      <c r="D24" s="477"/>
      <c r="E24" s="478"/>
      <c r="F24" s="489">
        <v>7</v>
      </c>
      <c r="G24" s="494">
        <v>22</v>
      </c>
      <c r="H24" s="494">
        <v>42</v>
      </c>
      <c r="I24" s="482"/>
      <c r="J24" s="495"/>
      <c r="M24" s="450">
        <v>31</v>
      </c>
      <c r="N24" s="501" t="s">
        <v>562</v>
      </c>
      <c r="O24" s="452" t="s">
        <v>109</v>
      </c>
      <c r="P24" s="454">
        <v>1</v>
      </c>
      <c r="Q24" s="453">
        <v>0.5</v>
      </c>
      <c r="R24" s="454">
        <v>0.5</v>
      </c>
      <c r="S24" s="485">
        <v>0</v>
      </c>
      <c r="T24" s="455">
        <v>1</v>
      </c>
      <c r="U24" s="453">
        <v>1</v>
      </c>
      <c r="V24" s="454">
        <v>0.5</v>
      </c>
      <c r="W24" s="456">
        <f t="shared" si="0"/>
        <v>4.5</v>
      </c>
      <c r="X24" s="457">
        <v>28.5</v>
      </c>
      <c r="Y24" s="457">
        <v>25.5</v>
      </c>
      <c r="Z24" s="458" t="s">
        <v>254</v>
      </c>
      <c r="AA24" s="486">
        <v>18</v>
      </c>
      <c r="AB24" s="460">
        <v>1244</v>
      </c>
      <c r="AD24" s="487">
        <v>18</v>
      </c>
      <c r="AE24" s="462">
        <v>31</v>
      </c>
      <c r="AF24" s="488" t="s">
        <v>563</v>
      </c>
      <c r="AG24" s="462" t="s">
        <v>564</v>
      </c>
      <c r="AH24" s="462" t="s">
        <v>491</v>
      </c>
      <c r="AI24" s="462" t="s">
        <v>179</v>
      </c>
      <c r="AJ24" s="462" t="s">
        <v>237</v>
      </c>
      <c r="AK24" s="462" t="s">
        <v>490</v>
      </c>
      <c r="AL24" s="462" t="s">
        <v>492</v>
      </c>
      <c r="AM24" s="462" t="s">
        <v>214</v>
      </c>
      <c r="AN24" s="462" t="s">
        <v>491</v>
      </c>
      <c r="AO24" s="462" t="s">
        <v>492</v>
      </c>
      <c r="AP24" s="462" t="s">
        <v>202</v>
      </c>
      <c r="AQ24" s="462" t="s">
        <v>491</v>
      </c>
      <c r="AR24" s="462" t="s">
        <v>508</v>
      </c>
      <c r="AS24" s="462" t="s">
        <v>565</v>
      </c>
      <c r="AT24" s="462" t="s">
        <v>490</v>
      </c>
      <c r="AU24" s="462" t="s">
        <v>179</v>
      </c>
      <c r="AV24" s="462" t="s">
        <v>507</v>
      </c>
      <c r="AW24" s="462" t="s">
        <v>490</v>
      </c>
      <c r="AX24" s="462" t="s">
        <v>179</v>
      </c>
      <c r="AY24" s="462" t="s">
        <v>234</v>
      </c>
      <c r="AZ24" s="462" t="s">
        <v>491</v>
      </c>
      <c r="BA24" s="462" t="s">
        <v>492</v>
      </c>
      <c r="BB24" s="462" t="s">
        <v>547</v>
      </c>
      <c r="BC24" s="462" t="s">
        <v>494</v>
      </c>
      <c r="BD24" s="462" t="s">
        <v>497</v>
      </c>
      <c r="BE24" s="462" t="s">
        <v>254</v>
      </c>
      <c r="BF24" s="462">
        <v>1244</v>
      </c>
      <c r="BG24" s="462">
        <v>1244</v>
      </c>
    </row>
    <row r="25" spans="1:59" ht="15" customHeight="1">
      <c r="A25" s="464">
        <v>10</v>
      </c>
      <c r="B25" s="492" t="s">
        <v>569</v>
      </c>
      <c r="C25" s="466">
        <f>SUM(D25:E25)</f>
        <v>3</v>
      </c>
      <c r="D25" s="467">
        <v>3</v>
      </c>
      <c r="E25" s="468">
        <v>0</v>
      </c>
      <c r="F25" s="469">
        <v>4</v>
      </c>
      <c r="G25" s="469">
        <v>3.5</v>
      </c>
      <c r="H25" s="469">
        <v>3.5</v>
      </c>
      <c r="I25" s="493">
        <f>SUM(F25:H25)</f>
        <v>11</v>
      </c>
      <c r="J25" s="496">
        <v>10</v>
      </c>
      <c r="M25" s="450">
        <v>58</v>
      </c>
      <c r="N25" s="491" t="s">
        <v>566</v>
      </c>
      <c r="O25" s="452" t="s">
        <v>145</v>
      </c>
      <c r="P25" s="454">
        <v>0.5</v>
      </c>
      <c r="Q25" s="453">
        <v>1</v>
      </c>
      <c r="R25" s="454">
        <v>0</v>
      </c>
      <c r="S25" s="485">
        <v>1</v>
      </c>
      <c r="T25" s="455">
        <v>1</v>
      </c>
      <c r="U25" s="453">
        <v>0</v>
      </c>
      <c r="V25" s="454">
        <v>1</v>
      </c>
      <c r="W25" s="456">
        <f t="shared" si="0"/>
        <v>4.5</v>
      </c>
      <c r="X25" s="457">
        <v>28</v>
      </c>
      <c r="Y25" s="457">
        <v>25.5</v>
      </c>
      <c r="Z25" s="458" t="s">
        <v>567</v>
      </c>
      <c r="AA25" s="486">
        <v>19</v>
      </c>
      <c r="AB25" s="460">
        <v>1000</v>
      </c>
      <c r="AD25" s="487">
        <v>19</v>
      </c>
      <c r="AE25" s="462">
        <v>58</v>
      </c>
      <c r="AF25" s="488" t="s">
        <v>568</v>
      </c>
      <c r="AG25" s="462" t="s">
        <v>245</v>
      </c>
      <c r="AH25" s="462" t="s">
        <v>491</v>
      </c>
      <c r="AI25" s="462" t="s">
        <v>492</v>
      </c>
      <c r="AJ25" s="462" t="s">
        <v>499</v>
      </c>
      <c r="AK25" s="462" t="s">
        <v>490</v>
      </c>
      <c r="AL25" s="462" t="s">
        <v>179</v>
      </c>
      <c r="AM25" s="462" t="s">
        <v>237</v>
      </c>
      <c r="AN25" s="462" t="s">
        <v>491</v>
      </c>
      <c r="AO25" s="462" t="s">
        <v>508</v>
      </c>
      <c r="AP25" s="462" t="s">
        <v>538</v>
      </c>
      <c r="AQ25" s="462" t="s">
        <v>491</v>
      </c>
      <c r="AR25" s="462" t="s">
        <v>179</v>
      </c>
      <c r="AS25" s="462" t="s">
        <v>274</v>
      </c>
      <c r="AT25" s="462" t="s">
        <v>490</v>
      </c>
      <c r="AU25" s="462" t="s">
        <v>179</v>
      </c>
      <c r="AV25" s="462" t="s">
        <v>192</v>
      </c>
      <c r="AW25" s="462" t="s">
        <v>490</v>
      </c>
      <c r="AX25" s="462" t="s">
        <v>508</v>
      </c>
      <c r="AY25" s="462" t="s">
        <v>500</v>
      </c>
      <c r="AZ25" s="462" t="s">
        <v>491</v>
      </c>
      <c r="BA25" s="462" t="s">
        <v>179</v>
      </c>
      <c r="BB25" s="462" t="s">
        <v>547</v>
      </c>
      <c r="BC25" s="462" t="s">
        <v>293</v>
      </c>
      <c r="BD25" s="462" t="s">
        <v>497</v>
      </c>
      <c r="BE25" s="462" t="s">
        <v>567</v>
      </c>
      <c r="BF25" s="462">
        <v>1000</v>
      </c>
      <c r="BG25" s="462">
        <v>1000</v>
      </c>
    </row>
    <row r="26" spans="1:59" ht="15" customHeight="1">
      <c r="A26" s="474"/>
      <c r="B26" s="475" t="s">
        <v>502</v>
      </c>
      <c r="C26" s="476"/>
      <c r="D26" s="477"/>
      <c r="E26" s="478"/>
      <c r="F26" s="489">
        <v>30</v>
      </c>
      <c r="G26" s="494">
        <v>35</v>
      </c>
      <c r="H26" s="494">
        <v>36</v>
      </c>
      <c r="I26" s="482"/>
      <c r="J26" s="495"/>
      <c r="M26" s="450">
        <v>10</v>
      </c>
      <c r="N26" s="484" t="s">
        <v>570</v>
      </c>
      <c r="O26" s="452" t="s">
        <v>531</v>
      </c>
      <c r="P26" s="485">
        <v>1</v>
      </c>
      <c r="Q26" s="455">
        <v>0</v>
      </c>
      <c r="R26" s="485">
        <v>1</v>
      </c>
      <c r="S26" s="455">
        <v>0.5</v>
      </c>
      <c r="T26" s="485">
        <v>0</v>
      </c>
      <c r="U26" s="455">
        <v>1</v>
      </c>
      <c r="V26" s="454">
        <v>1</v>
      </c>
      <c r="W26" s="456">
        <f t="shared" si="0"/>
        <v>4.5</v>
      </c>
      <c r="X26" s="457">
        <v>24</v>
      </c>
      <c r="Y26" s="457">
        <v>22</v>
      </c>
      <c r="Z26" s="458" t="s">
        <v>250</v>
      </c>
      <c r="AA26" s="486">
        <v>20</v>
      </c>
      <c r="AB26" s="460">
        <v>1814</v>
      </c>
      <c r="AD26" s="487">
        <v>20</v>
      </c>
      <c r="AE26" s="462">
        <v>10</v>
      </c>
      <c r="AF26" s="488" t="s">
        <v>570</v>
      </c>
      <c r="AG26" s="462" t="s">
        <v>521</v>
      </c>
      <c r="AH26" s="462" t="s">
        <v>491</v>
      </c>
      <c r="AI26" s="462" t="s">
        <v>179</v>
      </c>
      <c r="AJ26" s="462" t="s">
        <v>229</v>
      </c>
      <c r="AK26" s="462" t="s">
        <v>490</v>
      </c>
      <c r="AL26" s="462" t="s">
        <v>508</v>
      </c>
      <c r="AM26" s="462" t="s">
        <v>534</v>
      </c>
      <c r="AN26" s="462" t="s">
        <v>491</v>
      </c>
      <c r="AO26" s="462" t="s">
        <v>179</v>
      </c>
      <c r="AP26" s="462" t="s">
        <v>270</v>
      </c>
      <c r="AQ26" s="462" t="s">
        <v>490</v>
      </c>
      <c r="AR26" s="462" t="s">
        <v>492</v>
      </c>
      <c r="AS26" s="462" t="s">
        <v>515</v>
      </c>
      <c r="AT26" s="462" t="s">
        <v>491</v>
      </c>
      <c r="AU26" s="462" t="s">
        <v>508</v>
      </c>
      <c r="AV26" s="462" t="s">
        <v>529</v>
      </c>
      <c r="AW26" s="462" t="s">
        <v>490</v>
      </c>
      <c r="AX26" s="462" t="s">
        <v>179</v>
      </c>
      <c r="AY26" s="462" t="s">
        <v>512</v>
      </c>
      <c r="AZ26" s="462" t="s">
        <v>491</v>
      </c>
      <c r="BA26" s="462" t="s">
        <v>179</v>
      </c>
      <c r="BB26" s="462" t="s">
        <v>547</v>
      </c>
      <c r="BC26" s="462" t="s">
        <v>278</v>
      </c>
      <c r="BD26" s="462" t="s">
        <v>270</v>
      </c>
      <c r="BE26" s="462" t="s">
        <v>250</v>
      </c>
      <c r="BF26" s="462">
        <v>1814</v>
      </c>
      <c r="BG26" s="462">
        <v>1814</v>
      </c>
    </row>
    <row r="27" spans="1:59" ht="15" customHeight="1">
      <c r="A27" s="464">
        <v>11</v>
      </c>
      <c r="B27" s="492" t="s">
        <v>146</v>
      </c>
      <c r="C27" s="466">
        <f>SUM(D27:E27)</f>
        <v>3</v>
      </c>
      <c r="D27" s="467">
        <v>3</v>
      </c>
      <c r="E27" s="468">
        <v>0</v>
      </c>
      <c r="F27" s="469">
        <v>4</v>
      </c>
      <c r="G27" s="469">
        <v>3.5</v>
      </c>
      <c r="H27" s="469">
        <v>3</v>
      </c>
      <c r="I27" s="493">
        <f>SUM(F27:H27)</f>
        <v>10.5</v>
      </c>
      <c r="J27" s="496">
        <v>11</v>
      </c>
      <c r="M27" s="450">
        <v>19</v>
      </c>
      <c r="N27" s="491" t="s">
        <v>571</v>
      </c>
      <c r="O27" s="452" t="s">
        <v>143</v>
      </c>
      <c r="P27" s="485">
        <v>1</v>
      </c>
      <c r="Q27" s="455">
        <v>0</v>
      </c>
      <c r="R27" s="485">
        <v>1</v>
      </c>
      <c r="S27" s="455">
        <v>1</v>
      </c>
      <c r="T27" s="485">
        <v>0</v>
      </c>
      <c r="U27" s="455">
        <v>1</v>
      </c>
      <c r="V27" s="455">
        <v>0</v>
      </c>
      <c r="W27" s="456">
        <f t="shared" si="0"/>
        <v>4</v>
      </c>
      <c r="X27" s="457">
        <v>30.5</v>
      </c>
      <c r="Y27" s="457">
        <v>27.5</v>
      </c>
      <c r="Z27" s="458" t="s">
        <v>254</v>
      </c>
      <c r="AA27" s="486">
        <v>21</v>
      </c>
      <c r="AB27" s="460">
        <v>1454</v>
      </c>
      <c r="AD27" s="487">
        <v>21</v>
      </c>
      <c r="AE27" s="462">
        <v>19</v>
      </c>
      <c r="AF27" s="488" t="s">
        <v>571</v>
      </c>
      <c r="AG27" s="462" t="s">
        <v>572</v>
      </c>
      <c r="AH27" s="462" t="s">
        <v>491</v>
      </c>
      <c r="AI27" s="462" t="s">
        <v>179</v>
      </c>
      <c r="AJ27" s="462" t="s">
        <v>179</v>
      </c>
      <c r="AK27" s="462" t="s">
        <v>490</v>
      </c>
      <c r="AL27" s="462" t="s">
        <v>508</v>
      </c>
      <c r="AM27" s="462" t="s">
        <v>307</v>
      </c>
      <c r="AN27" s="462" t="s">
        <v>491</v>
      </c>
      <c r="AO27" s="462" t="s">
        <v>179</v>
      </c>
      <c r="AP27" s="462" t="s">
        <v>293</v>
      </c>
      <c r="AQ27" s="462" t="s">
        <v>490</v>
      </c>
      <c r="AR27" s="462" t="s">
        <v>179</v>
      </c>
      <c r="AS27" s="462" t="s">
        <v>197</v>
      </c>
      <c r="AT27" s="462" t="s">
        <v>491</v>
      </c>
      <c r="AU27" s="462" t="s">
        <v>508</v>
      </c>
      <c r="AV27" s="462" t="s">
        <v>534</v>
      </c>
      <c r="AW27" s="462" t="s">
        <v>490</v>
      </c>
      <c r="AX27" s="462" t="s">
        <v>179</v>
      </c>
      <c r="AY27" s="462" t="s">
        <v>219</v>
      </c>
      <c r="AZ27" s="462" t="s">
        <v>490</v>
      </c>
      <c r="BA27" s="462" t="s">
        <v>508</v>
      </c>
      <c r="BB27" s="462" t="s">
        <v>192</v>
      </c>
      <c r="BC27" s="462" t="s">
        <v>501</v>
      </c>
      <c r="BD27" s="462" t="s">
        <v>513</v>
      </c>
      <c r="BE27" s="462" t="s">
        <v>254</v>
      </c>
      <c r="BF27" s="462">
        <v>1454</v>
      </c>
      <c r="BG27" s="462">
        <v>1454</v>
      </c>
    </row>
    <row r="28" spans="1:59" ht="15" customHeight="1">
      <c r="A28" s="474"/>
      <c r="B28" s="498" t="s">
        <v>502</v>
      </c>
      <c r="C28" s="502"/>
      <c r="D28" s="477"/>
      <c r="E28" s="478"/>
      <c r="F28" s="489">
        <v>28</v>
      </c>
      <c r="G28" s="494">
        <v>38</v>
      </c>
      <c r="H28" s="494">
        <v>51</v>
      </c>
      <c r="I28" s="482"/>
      <c r="J28" s="495"/>
      <c r="M28" s="450">
        <v>26</v>
      </c>
      <c r="N28" s="484" t="s">
        <v>573</v>
      </c>
      <c r="O28" s="452" t="s">
        <v>140</v>
      </c>
      <c r="P28" s="453">
        <v>1</v>
      </c>
      <c r="Q28" s="454">
        <v>0</v>
      </c>
      <c r="R28" s="453">
        <v>1</v>
      </c>
      <c r="S28" s="485">
        <v>0.5</v>
      </c>
      <c r="T28" s="455">
        <v>1</v>
      </c>
      <c r="U28" s="454">
        <v>0</v>
      </c>
      <c r="V28" s="453">
        <v>0.5</v>
      </c>
      <c r="W28" s="456">
        <f t="shared" si="0"/>
        <v>4</v>
      </c>
      <c r="X28" s="457">
        <v>30.5</v>
      </c>
      <c r="Y28" s="457">
        <v>27.5</v>
      </c>
      <c r="Z28" s="458" t="s">
        <v>567</v>
      </c>
      <c r="AA28" s="486">
        <v>22</v>
      </c>
      <c r="AB28" s="460">
        <v>1344</v>
      </c>
      <c r="AD28" s="487">
        <v>22</v>
      </c>
      <c r="AE28" s="462">
        <v>26</v>
      </c>
      <c r="AF28" s="488" t="s">
        <v>573</v>
      </c>
      <c r="AG28" s="462" t="s">
        <v>574</v>
      </c>
      <c r="AH28" s="462" t="s">
        <v>490</v>
      </c>
      <c r="AI28" s="462" t="s">
        <v>179</v>
      </c>
      <c r="AJ28" s="462" t="s">
        <v>197</v>
      </c>
      <c r="AK28" s="462" t="s">
        <v>491</v>
      </c>
      <c r="AL28" s="462" t="s">
        <v>508</v>
      </c>
      <c r="AM28" s="462" t="s">
        <v>312</v>
      </c>
      <c r="AN28" s="462" t="s">
        <v>490</v>
      </c>
      <c r="AO28" s="462" t="s">
        <v>179</v>
      </c>
      <c r="AP28" s="462" t="s">
        <v>261</v>
      </c>
      <c r="AQ28" s="462" t="s">
        <v>491</v>
      </c>
      <c r="AR28" s="462" t="s">
        <v>492</v>
      </c>
      <c r="AS28" s="462" t="s">
        <v>241</v>
      </c>
      <c r="AT28" s="462" t="s">
        <v>490</v>
      </c>
      <c r="AU28" s="462" t="s">
        <v>179</v>
      </c>
      <c r="AV28" s="462" t="s">
        <v>219</v>
      </c>
      <c r="AW28" s="462" t="s">
        <v>491</v>
      </c>
      <c r="AX28" s="462" t="s">
        <v>508</v>
      </c>
      <c r="AY28" s="462" t="s">
        <v>274</v>
      </c>
      <c r="AZ28" s="462" t="s">
        <v>490</v>
      </c>
      <c r="BA28" s="462" t="s">
        <v>492</v>
      </c>
      <c r="BB28" s="462" t="s">
        <v>192</v>
      </c>
      <c r="BC28" s="462" t="s">
        <v>501</v>
      </c>
      <c r="BD28" s="462" t="s">
        <v>513</v>
      </c>
      <c r="BE28" s="462" t="s">
        <v>567</v>
      </c>
      <c r="BF28" s="462">
        <v>1344</v>
      </c>
      <c r="BG28" s="462">
        <v>1344</v>
      </c>
    </row>
    <row r="29" spans="1:59" ht="15" customHeight="1">
      <c r="A29" s="464">
        <v>12</v>
      </c>
      <c r="B29" s="492" t="s">
        <v>134</v>
      </c>
      <c r="C29" s="466">
        <f>SUM(D29:E29)</f>
        <v>3</v>
      </c>
      <c r="D29" s="467">
        <v>3</v>
      </c>
      <c r="E29" s="468">
        <v>0</v>
      </c>
      <c r="F29" s="469">
        <v>4.5</v>
      </c>
      <c r="G29" s="469">
        <v>3</v>
      </c>
      <c r="H29" s="469">
        <v>2.5</v>
      </c>
      <c r="I29" s="493">
        <f>SUM(F29:H29)</f>
        <v>10</v>
      </c>
      <c r="J29" s="496">
        <v>12</v>
      </c>
      <c r="M29" s="450">
        <v>21</v>
      </c>
      <c r="N29" s="491" t="s">
        <v>575</v>
      </c>
      <c r="O29" s="452" t="s">
        <v>535</v>
      </c>
      <c r="P29" s="485">
        <v>1</v>
      </c>
      <c r="Q29" s="455">
        <v>1</v>
      </c>
      <c r="R29" s="485">
        <v>0.5</v>
      </c>
      <c r="S29" s="455">
        <v>0</v>
      </c>
      <c r="T29" s="485">
        <v>0</v>
      </c>
      <c r="U29" s="453">
        <v>1</v>
      </c>
      <c r="V29" s="454">
        <v>0.5</v>
      </c>
      <c r="W29" s="456">
        <f t="shared" si="0"/>
        <v>4</v>
      </c>
      <c r="X29" s="457">
        <v>29</v>
      </c>
      <c r="Y29" s="457">
        <v>27</v>
      </c>
      <c r="Z29" s="458" t="s">
        <v>254</v>
      </c>
      <c r="AA29" s="486">
        <v>23</v>
      </c>
      <c r="AB29" s="460">
        <v>1412</v>
      </c>
      <c r="AD29" s="487">
        <v>23</v>
      </c>
      <c r="AE29" s="462">
        <v>21</v>
      </c>
      <c r="AF29" s="488" t="s">
        <v>576</v>
      </c>
      <c r="AG29" s="462" t="s">
        <v>577</v>
      </c>
      <c r="AH29" s="462" t="s">
        <v>491</v>
      </c>
      <c r="AI29" s="462" t="s">
        <v>179</v>
      </c>
      <c r="AJ29" s="462" t="s">
        <v>219</v>
      </c>
      <c r="AK29" s="462" t="s">
        <v>490</v>
      </c>
      <c r="AL29" s="462" t="s">
        <v>179</v>
      </c>
      <c r="AM29" s="462" t="s">
        <v>245</v>
      </c>
      <c r="AN29" s="462" t="s">
        <v>491</v>
      </c>
      <c r="AO29" s="462" t="s">
        <v>492</v>
      </c>
      <c r="AP29" s="462" t="s">
        <v>192</v>
      </c>
      <c r="AQ29" s="462" t="s">
        <v>490</v>
      </c>
      <c r="AR29" s="462" t="s">
        <v>508</v>
      </c>
      <c r="AS29" s="462" t="s">
        <v>258</v>
      </c>
      <c r="AT29" s="462" t="s">
        <v>491</v>
      </c>
      <c r="AU29" s="462" t="s">
        <v>508</v>
      </c>
      <c r="AV29" s="462" t="s">
        <v>538</v>
      </c>
      <c r="AW29" s="462" t="s">
        <v>490</v>
      </c>
      <c r="AX29" s="462" t="s">
        <v>179</v>
      </c>
      <c r="AY29" s="462" t="s">
        <v>270</v>
      </c>
      <c r="AZ29" s="462" t="s">
        <v>491</v>
      </c>
      <c r="BA29" s="462" t="s">
        <v>492</v>
      </c>
      <c r="BB29" s="462" t="s">
        <v>192</v>
      </c>
      <c r="BC29" s="462" t="s">
        <v>297</v>
      </c>
      <c r="BD29" s="462" t="s">
        <v>289</v>
      </c>
      <c r="BE29" s="462" t="s">
        <v>254</v>
      </c>
      <c r="BF29" s="462">
        <v>1412</v>
      </c>
      <c r="BG29" s="462">
        <v>1412</v>
      </c>
    </row>
    <row r="30" spans="1:59" ht="15" customHeight="1">
      <c r="A30" s="474"/>
      <c r="B30" s="475" t="s">
        <v>502</v>
      </c>
      <c r="C30" s="502"/>
      <c r="D30" s="499"/>
      <c r="E30" s="500"/>
      <c r="F30" s="503">
        <v>16</v>
      </c>
      <c r="G30" s="504">
        <v>41</v>
      </c>
      <c r="H30" s="504">
        <v>53</v>
      </c>
      <c r="I30" s="471"/>
      <c r="J30" s="497"/>
      <c r="M30" s="450">
        <v>40</v>
      </c>
      <c r="N30" s="484" t="s">
        <v>578</v>
      </c>
      <c r="O30" s="452" t="s">
        <v>109</v>
      </c>
      <c r="P30" s="454">
        <v>0</v>
      </c>
      <c r="Q30" s="453">
        <v>1</v>
      </c>
      <c r="R30" s="454">
        <v>1</v>
      </c>
      <c r="S30" s="453">
        <v>0</v>
      </c>
      <c r="T30" s="485">
        <v>1</v>
      </c>
      <c r="U30" s="455">
        <v>1</v>
      </c>
      <c r="V30" s="455">
        <v>0</v>
      </c>
      <c r="W30" s="456">
        <f t="shared" si="0"/>
        <v>4</v>
      </c>
      <c r="X30" s="457">
        <v>28.5</v>
      </c>
      <c r="Y30" s="457">
        <v>26</v>
      </c>
      <c r="Z30" s="458" t="s">
        <v>245</v>
      </c>
      <c r="AA30" s="486">
        <v>24</v>
      </c>
      <c r="AB30" s="460">
        <v>1063</v>
      </c>
      <c r="AD30" s="487">
        <v>24</v>
      </c>
      <c r="AE30" s="462">
        <v>40</v>
      </c>
      <c r="AF30" s="488" t="s">
        <v>578</v>
      </c>
      <c r="AG30" s="462" t="s">
        <v>234</v>
      </c>
      <c r="AH30" s="462" t="s">
        <v>491</v>
      </c>
      <c r="AI30" s="462" t="s">
        <v>508</v>
      </c>
      <c r="AJ30" s="462" t="s">
        <v>539</v>
      </c>
      <c r="AK30" s="462" t="s">
        <v>490</v>
      </c>
      <c r="AL30" s="462" t="s">
        <v>179</v>
      </c>
      <c r="AM30" s="462" t="s">
        <v>219</v>
      </c>
      <c r="AN30" s="462" t="s">
        <v>491</v>
      </c>
      <c r="AO30" s="462" t="s">
        <v>179</v>
      </c>
      <c r="AP30" s="462" t="s">
        <v>245</v>
      </c>
      <c r="AQ30" s="462" t="s">
        <v>490</v>
      </c>
      <c r="AR30" s="462" t="s">
        <v>508</v>
      </c>
      <c r="AS30" s="462" t="s">
        <v>528</v>
      </c>
      <c r="AT30" s="462" t="s">
        <v>491</v>
      </c>
      <c r="AU30" s="462" t="s">
        <v>179</v>
      </c>
      <c r="AV30" s="462" t="s">
        <v>293</v>
      </c>
      <c r="AW30" s="462" t="s">
        <v>490</v>
      </c>
      <c r="AX30" s="462" t="s">
        <v>179</v>
      </c>
      <c r="AY30" s="462" t="s">
        <v>225</v>
      </c>
      <c r="AZ30" s="462" t="s">
        <v>490</v>
      </c>
      <c r="BA30" s="462" t="s">
        <v>508</v>
      </c>
      <c r="BB30" s="462" t="s">
        <v>192</v>
      </c>
      <c r="BC30" s="462" t="s">
        <v>494</v>
      </c>
      <c r="BD30" s="462" t="s">
        <v>285</v>
      </c>
      <c r="BE30" s="462" t="s">
        <v>245</v>
      </c>
      <c r="BF30" s="462">
        <v>1063</v>
      </c>
      <c r="BG30" s="462">
        <v>1063</v>
      </c>
    </row>
    <row r="31" spans="1:59" ht="15" customHeight="1">
      <c r="A31" s="464">
        <v>13</v>
      </c>
      <c r="B31" s="492" t="s">
        <v>580</v>
      </c>
      <c r="C31" s="466">
        <f>SUM(D31:E31)</f>
        <v>3</v>
      </c>
      <c r="D31" s="467">
        <v>3</v>
      </c>
      <c r="E31" s="468">
        <v>0</v>
      </c>
      <c r="F31" s="469">
        <v>3.5</v>
      </c>
      <c r="G31" s="469">
        <v>3.5</v>
      </c>
      <c r="H31" s="469">
        <v>3</v>
      </c>
      <c r="I31" s="493">
        <f>SUM(F31:H31)</f>
        <v>10</v>
      </c>
      <c r="J31" s="496">
        <v>13</v>
      </c>
      <c r="M31" s="450">
        <v>18</v>
      </c>
      <c r="N31" s="491" t="s">
        <v>579</v>
      </c>
      <c r="O31" s="452" t="s">
        <v>518</v>
      </c>
      <c r="P31" s="455">
        <v>1</v>
      </c>
      <c r="Q31" s="485">
        <v>0</v>
      </c>
      <c r="R31" s="455">
        <v>1</v>
      </c>
      <c r="S31" s="485">
        <v>1</v>
      </c>
      <c r="T31" s="453">
        <v>0</v>
      </c>
      <c r="U31" s="455">
        <v>0</v>
      </c>
      <c r="V31" s="454">
        <v>1</v>
      </c>
      <c r="W31" s="456">
        <f t="shared" si="0"/>
        <v>4</v>
      </c>
      <c r="X31" s="457">
        <v>28.5</v>
      </c>
      <c r="Y31" s="457">
        <v>25.5</v>
      </c>
      <c r="Z31" s="458" t="s">
        <v>250</v>
      </c>
      <c r="AA31" s="486">
        <v>25</v>
      </c>
      <c r="AB31" s="460">
        <v>1457</v>
      </c>
      <c r="AD31" s="487">
        <v>25</v>
      </c>
      <c r="AE31" s="462">
        <v>18</v>
      </c>
      <c r="AF31" s="488" t="s">
        <v>579</v>
      </c>
      <c r="AG31" s="462" t="s">
        <v>565</v>
      </c>
      <c r="AH31" s="462" t="s">
        <v>490</v>
      </c>
      <c r="AI31" s="462" t="s">
        <v>179</v>
      </c>
      <c r="AJ31" s="462" t="s">
        <v>172</v>
      </c>
      <c r="AK31" s="462" t="s">
        <v>491</v>
      </c>
      <c r="AL31" s="462" t="s">
        <v>508</v>
      </c>
      <c r="AM31" s="462" t="s">
        <v>304</v>
      </c>
      <c r="AN31" s="462" t="s">
        <v>490</v>
      </c>
      <c r="AO31" s="462" t="s">
        <v>179</v>
      </c>
      <c r="AP31" s="462" t="s">
        <v>289</v>
      </c>
      <c r="AQ31" s="462" t="s">
        <v>491</v>
      </c>
      <c r="AR31" s="462" t="s">
        <v>179</v>
      </c>
      <c r="AS31" s="462" t="s">
        <v>250</v>
      </c>
      <c r="AT31" s="462" t="s">
        <v>490</v>
      </c>
      <c r="AU31" s="462" t="s">
        <v>508</v>
      </c>
      <c r="AV31" s="462" t="s">
        <v>285</v>
      </c>
      <c r="AW31" s="462" t="s">
        <v>490</v>
      </c>
      <c r="AX31" s="462" t="s">
        <v>508</v>
      </c>
      <c r="AY31" s="462" t="s">
        <v>561</v>
      </c>
      <c r="AZ31" s="462" t="s">
        <v>491</v>
      </c>
      <c r="BA31" s="462" t="s">
        <v>179</v>
      </c>
      <c r="BB31" s="462" t="s">
        <v>192</v>
      </c>
      <c r="BC31" s="462" t="s">
        <v>494</v>
      </c>
      <c r="BD31" s="462" t="s">
        <v>497</v>
      </c>
      <c r="BE31" s="462" t="s">
        <v>250</v>
      </c>
      <c r="BF31" s="462">
        <v>1457</v>
      </c>
      <c r="BG31" s="462">
        <v>1457</v>
      </c>
    </row>
    <row r="32" spans="1:59" ht="15" customHeight="1">
      <c r="A32" s="474"/>
      <c r="B32" s="475" t="s">
        <v>502</v>
      </c>
      <c r="C32" s="476"/>
      <c r="D32" s="477"/>
      <c r="E32" s="478"/>
      <c r="F32" s="489">
        <v>34</v>
      </c>
      <c r="G32" s="494">
        <v>39</v>
      </c>
      <c r="H32" s="494">
        <v>40</v>
      </c>
      <c r="I32" s="482"/>
      <c r="J32" s="495"/>
      <c r="M32" s="450">
        <v>38</v>
      </c>
      <c r="N32" s="484" t="s">
        <v>581</v>
      </c>
      <c r="O32" s="452" t="s">
        <v>582</v>
      </c>
      <c r="P32" s="485">
        <v>0</v>
      </c>
      <c r="Q32" s="455">
        <v>1</v>
      </c>
      <c r="R32" s="485">
        <v>1</v>
      </c>
      <c r="S32" s="455">
        <v>0.5</v>
      </c>
      <c r="T32" s="453">
        <v>0.5</v>
      </c>
      <c r="U32" s="454">
        <v>1</v>
      </c>
      <c r="V32" s="453">
        <v>0</v>
      </c>
      <c r="W32" s="456">
        <f t="shared" si="0"/>
        <v>4</v>
      </c>
      <c r="X32" s="457">
        <v>28</v>
      </c>
      <c r="Y32" s="457">
        <v>26</v>
      </c>
      <c r="Z32" s="458" t="s">
        <v>583</v>
      </c>
      <c r="AA32" s="486">
        <v>26</v>
      </c>
      <c r="AB32" s="460">
        <v>1082</v>
      </c>
      <c r="AD32" s="487">
        <v>26</v>
      </c>
      <c r="AE32" s="462">
        <v>38</v>
      </c>
      <c r="AF32" s="488" t="s">
        <v>584</v>
      </c>
      <c r="AG32" s="462" t="s">
        <v>192</v>
      </c>
      <c r="AH32" s="462" t="s">
        <v>491</v>
      </c>
      <c r="AI32" s="462" t="s">
        <v>508</v>
      </c>
      <c r="AJ32" s="462" t="s">
        <v>577</v>
      </c>
      <c r="AK32" s="462" t="s">
        <v>490</v>
      </c>
      <c r="AL32" s="462" t="s">
        <v>179</v>
      </c>
      <c r="AM32" s="462" t="s">
        <v>507</v>
      </c>
      <c r="AN32" s="462" t="s">
        <v>491</v>
      </c>
      <c r="AO32" s="462" t="s">
        <v>179</v>
      </c>
      <c r="AP32" s="462" t="s">
        <v>529</v>
      </c>
      <c r="AQ32" s="462" t="s">
        <v>490</v>
      </c>
      <c r="AR32" s="462" t="s">
        <v>492</v>
      </c>
      <c r="AS32" s="462" t="s">
        <v>225</v>
      </c>
      <c r="AT32" s="462" t="s">
        <v>490</v>
      </c>
      <c r="AU32" s="462" t="s">
        <v>492</v>
      </c>
      <c r="AV32" s="462" t="s">
        <v>281</v>
      </c>
      <c r="AW32" s="462" t="s">
        <v>491</v>
      </c>
      <c r="AX32" s="462" t="s">
        <v>179</v>
      </c>
      <c r="AY32" s="462" t="s">
        <v>214</v>
      </c>
      <c r="AZ32" s="462" t="s">
        <v>490</v>
      </c>
      <c r="BA32" s="462" t="s">
        <v>508</v>
      </c>
      <c r="BB32" s="462" t="s">
        <v>192</v>
      </c>
      <c r="BC32" s="462" t="s">
        <v>293</v>
      </c>
      <c r="BD32" s="462" t="s">
        <v>285</v>
      </c>
      <c r="BE32" s="462" t="s">
        <v>583</v>
      </c>
      <c r="BF32" s="462">
        <v>1082</v>
      </c>
      <c r="BG32" s="462">
        <v>1082</v>
      </c>
    </row>
    <row r="33" spans="1:59" ht="15" customHeight="1">
      <c r="A33" s="464">
        <v>14</v>
      </c>
      <c r="B33" s="492" t="s">
        <v>588</v>
      </c>
      <c r="C33" s="466">
        <f>SUM(D33:E33)</f>
        <v>3</v>
      </c>
      <c r="D33" s="467">
        <v>3</v>
      </c>
      <c r="E33" s="468">
        <v>0</v>
      </c>
      <c r="F33" s="469">
        <v>4</v>
      </c>
      <c r="G33" s="469">
        <v>3</v>
      </c>
      <c r="H33" s="469">
        <v>2</v>
      </c>
      <c r="I33" s="493">
        <f>SUM(F33:H33)</f>
        <v>9</v>
      </c>
      <c r="J33" s="496">
        <v>14</v>
      </c>
      <c r="M33" s="450">
        <v>34</v>
      </c>
      <c r="N33" s="491" t="s">
        <v>585</v>
      </c>
      <c r="O33" s="452" t="s">
        <v>582</v>
      </c>
      <c r="P33" s="485">
        <v>0</v>
      </c>
      <c r="Q33" s="455">
        <v>1</v>
      </c>
      <c r="R33" s="485">
        <v>1</v>
      </c>
      <c r="S33" s="455">
        <v>0</v>
      </c>
      <c r="T33" s="485">
        <v>1</v>
      </c>
      <c r="U33" s="453">
        <v>0</v>
      </c>
      <c r="V33" s="454">
        <v>1</v>
      </c>
      <c r="W33" s="456">
        <f t="shared" si="0"/>
        <v>4</v>
      </c>
      <c r="X33" s="457">
        <v>26</v>
      </c>
      <c r="Y33" s="457">
        <v>24</v>
      </c>
      <c r="Z33" s="458" t="s">
        <v>241</v>
      </c>
      <c r="AA33" s="486">
        <v>27</v>
      </c>
      <c r="AB33" s="460">
        <v>1133</v>
      </c>
      <c r="AD33" s="487">
        <v>27</v>
      </c>
      <c r="AE33" s="462">
        <v>34</v>
      </c>
      <c r="AF33" s="488" t="s">
        <v>586</v>
      </c>
      <c r="AG33" s="462" t="s">
        <v>179</v>
      </c>
      <c r="AH33" s="462" t="s">
        <v>491</v>
      </c>
      <c r="AI33" s="462" t="s">
        <v>508</v>
      </c>
      <c r="AJ33" s="462" t="s">
        <v>523</v>
      </c>
      <c r="AK33" s="462" t="s">
        <v>490</v>
      </c>
      <c r="AL33" s="462" t="s">
        <v>179</v>
      </c>
      <c r="AM33" s="462" t="s">
        <v>587</v>
      </c>
      <c r="AN33" s="462" t="s">
        <v>491</v>
      </c>
      <c r="AO33" s="462" t="s">
        <v>179</v>
      </c>
      <c r="AP33" s="462" t="s">
        <v>281</v>
      </c>
      <c r="AQ33" s="462" t="s">
        <v>490</v>
      </c>
      <c r="AR33" s="462" t="s">
        <v>508</v>
      </c>
      <c r="AS33" s="462" t="s">
        <v>307</v>
      </c>
      <c r="AT33" s="462" t="s">
        <v>491</v>
      </c>
      <c r="AU33" s="462" t="s">
        <v>179</v>
      </c>
      <c r="AV33" s="462" t="s">
        <v>245</v>
      </c>
      <c r="AW33" s="462" t="s">
        <v>490</v>
      </c>
      <c r="AX33" s="462" t="s">
        <v>508</v>
      </c>
      <c r="AY33" s="462" t="s">
        <v>507</v>
      </c>
      <c r="AZ33" s="462" t="s">
        <v>491</v>
      </c>
      <c r="BA33" s="462" t="s">
        <v>179</v>
      </c>
      <c r="BB33" s="462" t="s">
        <v>192</v>
      </c>
      <c r="BC33" s="462" t="s">
        <v>285</v>
      </c>
      <c r="BD33" s="462" t="s">
        <v>278</v>
      </c>
      <c r="BE33" s="462" t="s">
        <v>241</v>
      </c>
      <c r="BF33" s="462">
        <v>1133</v>
      </c>
      <c r="BG33" s="462">
        <v>1133</v>
      </c>
    </row>
    <row r="34" spans="1:59" ht="15" customHeight="1">
      <c r="A34" s="474"/>
      <c r="B34" s="475" t="s">
        <v>502</v>
      </c>
      <c r="C34" s="476"/>
      <c r="D34" s="477"/>
      <c r="E34" s="478"/>
      <c r="F34" s="489">
        <v>31</v>
      </c>
      <c r="G34" s="494">
        <v>48</v>
      </c>
      <c r="H34" s="494">
        <v>63</v>
      </c>
      <c r="I34" s="482"/>
      <c r="J34" s="495"/>
      <c r="M34" s="450">
        <v>32</v>
      </c>
      <c r="N34" s="484" t="s">
        <v>589</v>
      </c>
      <c r="O34" s="452" t="s">
        <v>590</v>
      </c>
      <c r="P34" s="453">
        <v>1</v>
      </c>
      <c r="Q34" s="454">
        <v>1</v>
      </c>
      <c r="R34" s="453">
        <v>0</v>
      </c>
      <c r="S34" s="454">
        <v>0</v>
      </c>
      <c r="T34" s="453">
        <v>1</v>
      </c>
      <c r="U34" s="454">
        <v>0</v>
      </c>
      <c r="V34" s="453">
        <v>1</v>
      </c>
      <c r="W34" s="456">
        <f t="shared" si="0"/>
        <v>4</v>
      </c>
      <c r="X34" s="457">
        <v>25</v>
      </c>
      <c r="Y34" s="457">
        <v>23.5</v>
      </c>
      <c r="Z34" s="458" t="s">
        <v>250</v>
      </c>
      <c r="AA34" s="486">
        <v>28</v>
      </c>
      <c r="AB34" s="460">
        <v>1214</v>
      </c>
      <c r="AD34" s="487">
        <v>28</v>
      </c>
      <c r="AE34" s="462">
        <v>32</v>
      </c>
      <c r="AF34" s="488" t="s">
        <v>589</v>
      </c>
      <c r="AG34" s="462" t="s">
        <v>587</v>
      </c>
      <c r="AH34" s="462" t="s">
        <v>490</v>
      </c>
      <c r="AI34" s="462" t="s">
        <v>179</v>
      </c>
      <c r="AJ34" s="462" t="s">
        <v>202</v>
      </c>
      <c r="AK34" s="462" t="s">
        <v>491</v>
      </c>
      <c r="AL34" s="462" t="s">
        <v>179</v>
      </c>
      <c r="AM34" s="462" t="s">
        <v>250</v>
      </c>
      <c r="AN34" s="462" t="s">
        <v>490</v>
      </c>
      <c r="AO34" s="462" t="s">
        <v>508</v>
      </c>
      <c r="AP34" s="462" t="s">
        <v>265</v>
      </c>
      <c r="AQ34" s="462" t="s">
        <v>491</v>
      </c>
      <c r="AR34" s="462" t="s">
        <v>508</v>
      </c>
      <c r="AS34" s="462" t="s">
        <v>591</v>
      </c>
      <c r="AT34" s="462" t="s">
        <v>490</v>
      </c>
      <c r="AU34" s="462" t="s">
        <v>179</v>
      </c>
      <c r="AV34" s="462" t="s">
        <v>278</v>
      </c>
      <c r="AW34" s="462" t="s">
        <v>491</v>
      </c>
      <c r="AX34" s="462" t="s">
        <v>508</v>
      </c>
      <c r="AY34" s="462" t="s">
        <v>565</v>
      </c>
      <c r="AZ34" s="462" t="s">
        <v>490</v>
      </c>
      <c r="BA34" s="462" t="s">
        <v>179</v>
      </c>
      <c r="BB34" s="462" t="s">
        <v>192</v>
      </c>
      <c r="BC34" s="462" t="s">
        <v>281</v>
      </c>
      <c r="BD34" s="462" t="s">
        <v>504</v>
      </c>
      <c r="BE34" s="462" t="s">
        <v>250</v>
      </c>
      <c r="BF34" s="462">
        <v>1214</v>
      </c>
      <c r="BG34" s="462">
        <v>1214</v>
      </c>
    </row>
    <row r="35" spans="1:59" ht="15" customHeight="1">
      <c r="A35" s="464">
        <v>15</v>
      </c>
      <c r="B35" s="465" t="s">
        <v>15</v>
      </c>
      <c r="C35" s="466">
        <f>SUM(D35:E35)</f>
        <v>3</v>
      </c>
      <c r="D35" s="467">
        <v>3</v>
      </c>
      <c r="E35" s="468">
        <v>0</v>
      </c>
      <c r="F35" s="469">
        <v>3.5</v>
      </c>
      <c r="G35" s="469">
        <v>3</v>
      </c>
      <c r="H35" s="469">
        <v>2.5</v>
      </c>
      <c r="I35" s="493">
        <f>SUM(F35:H35)</f>
        <v>9</v>
      </c>
      <c r="J35" s="496">
        <v>15</v>
      </c>
      <c r="M35" s="450">
        <v>41</v>
      </c>
      <c r="N35" s="491" t="s">
        <v>592</v>
      </c>
      <c r="O35" s="452" t="s">
        <v>518</v>
      </c>
      <c r="P35" s="453">
        <v>0</v>
      </c>
      <c r="Q35" s="454">
        <v>0</v>
      </c>
      <c r="R35" s="453">
        <v>1</v>
      </c>
      <c r="S35" s="454">
        <v>1</v>
      </c>
      <c r="T35" s="455">
        <v>1</v>
      </c>
      <c r="U35" s="454">
        <v>0</v>
      </c>
      <c r="V35" s="455">
        <v>1</v>
      </c>
      <c r="W35" s="456">
        <f t="shared" si="0"/>
        <v>4</v>
      </c>
      <c r="X35" s="457">
        <v>24.5</v>
      </c>
      <c r="Y35" s="457">
        <v>22.5</v>
      </c>
      <c r="Z35" s="458" t="s">
        <v>234</v>
      </c>
      <c r="AA35" s="486">
        <v>29</v>
      </c>
      <c r="AB35" s="460">
        <v>1037</v>
      </c>
      <c r="AD35" s="487">
        <v>29</v>
      </c>
      <c r="AE35" s="462">
        <v>41</v>
      </c>
      <c r="AF35" s="488" t="s">
        <v>593</v>
      </c>
      <c r="AG35" s="462" t="s">
        <v>197</v>
      </c>
      <c r="AH35" s="462" t="s">
        <v>490</v>
      </c>
      <c r="AI35" s="462" t="s">
        <v>508</v>
      </c>
      <c r="AJ35" s="462" t="s">
        <v>594</v>
      </c>
      <c r="AK35" s="462" t="s">
        <v>491</v>
      </c>
      <c r="AL35" s="462" t="s">
        <v>508</v>
      </c>
      <c r="AM35" s="462" t="s">
        <v>577</v>
      </c>
      <c r="AN35" s="462" t="s">
        <v>490</v>
      </c>
      <c r="AO35" s="462" t="s">
        <v>179</v>
      </c>
      <c r="AP35" s="462" t="s">
        <v>595</v>
      </c>
      <c r="AQ35" s="462" t="s">
        <v>491</v>
      </c>
      <c r="AR35" s="462" t="s">
        <v>179</v>
      </c>
      <c r="AS35" s="462" t="s">
        <v>300</v>
      </c>
      <c r="AT35" s="462" t="s">
        <v>490</v>
      </c>
      <c r="AU35" s="462" t="s">
        <v>179</v>
      </c>
      <c r="AV35" s="462" t="s">
        <v>225</v>
      </c>
      <c r="AW35" s="462" t="s">
        <v>491</v>
      </c>
      <c r="AX35" s="462" t="s">
        <v>508</v>
      </c>
      <c r="AY35" s="462" t="s">
        <v>557</v>
      </c>
      <c r="AZ35" s="462" t="s">
        <v>490</v>
      </c>
      <c r="BA35" s="462" t="s">
        <v>179</v>
      </c>
      <c r="BB35" s="462" t="s">
        <v>192</v>
      </c>
      <c r="BC35" s="462" t="s">
        <v>596</v>
      </c>
      <c r="BD35" s="462" t="s">
        <v>511</v>
      </c>
      <c r="BE35" s="462" t="s">
        <v>234</v>
      </c>
      <c r="BF35" s="462">
        <v>1037</v>
      </c>
      <c r="BG35" s="462">
        <v>1037</v>
      </c>
    </row>
    <row r="36" spans="1:59" ht="15" customHeight="1">
      <c r="A36" s="474"/>
      <c r="B36" s="498" t="s">
        <v>502</v>
      </c>
      <c r="C36" s="476"/>
      <c r="D36" s="477"/>
      <c r="E36" s="478"/>
      <c r="F36" s="489">
        <v>37</v>
      </c>
      <c r="G36" s="494">
        <v>43</v>
      </c>
      <c r="H36" s="494">
        <v>55</v>
      </c>
      <c r="I36" s="482"/>
      <c r="J36" s="495"/>
      <c r="M36" s="450">
        <v>25</v>
      </c>
      <c r="N36" s="484" t="s">
        <v>597</v>
      </c>
      <c r="O36" s="452" t="s">
        <v>569</v>
      </c>
      <c r="P36" s="485">
        <v>1</v>
      </c>
      <c r="Q36" s="455">
        <v>0</v>
      </c>
      <c r="R36" s="485">
        <v>1</v>
      </c>
      <c r="S36" s="453">
        <v>0</v>
      </c>
      <c r="T36" s="454">
        <v>0</v>
      </c>
      <c r="U36" s="455">
        <v>1</v>
      </c>
      <c r="V36" s="454">
        <v>1</v>
      </c>
      <c r="W36" s="456">
        <f t="shared" si="0"/>
        <v>4</v>
      </c>
      <c r="X36" s="457">
        <v>23.5</v>
      </c>
      <c r="Y36" s="457">
        <v>21.5</v>
      </c>
      <c r="Z36" s="458" t="s">
        <v>241</v>
      </c>
      <c r="AA36" s="486">
        <v>30</v>
      </c>
      <c r="AB36" s="460">
        <v>1357</v>
      </c>
      <c r="AD36" s="487">
        <v>30</v>
      </c>
      <c r="AE36" s="462">
        <v>25</v>
      </c>
      <c r="AF36" s="488" t="s">
        <v>598</v>
      </c>
      <c r="AG36" s="462" t="s">
        <v>595</v>
      </c>
      <c r="AH36" s="462" t="s">
        <v>491</v>
      </c>
      <c r="AI36" s="462" t="s">
        <v>179</v>
      </c>
      <c r="AJ36" s="462" t="s">
        <v>234</v>
      </c>
      <c r="AK36" s="462" t="s">
        <v>490</v>
      </c>
      <c r="AL36" s="462" t="s">
        <v>508</v>
      </c>
      <c r="AM36" s="462" t="s">
        <v>546</v>
      </c>
      <c r="AN36" s="462" t="s">
        <v>491</v>
      </c>
      <c r="AO36" s="462" t="s">
        <v>179</v>
      </c>
      <c r="AP36" s="462" t="s">
        <v>214</v>
      </c>
      <c r="AQ36" s="462" t="s">
        <v>490</v>
      </c>
      <c r="AR36" s="462" t="s">
        <v>508</v>
      </c>
      <c r="AS36" s="462" t="s">
        <v>297</v>
      </c>
      <c r="AT36" s="462" t="s">
        <v>491</v>
      </c>
      <c r="AU36" s="462" t="s">
        <v>508</v>
      </c>
      <c r="AV36" s="462" t="s">
        <v>574</v>
      </c>
      <c r="AW36" s="462" t="s">
        <v>490</v>
      </c>
      <c r="AX36" s="462" t="s">
        <v>179</v>
      </c>
      <c r="AY36" s="462" t="s">
        <v>534</v>
      </c>
      <c r="AZ36" s="462" t="s">
        <v>491</v>
      </c>
      <c r="BA36" s="462" t="s">
        <v>179</v>
      </c>
      <c r="BB36" s="462" t="s">
        <v>192</v>
      </c>
      <c r="BC36" s="462" t="s">
        <v>504</v>
      </c>
      <c r="BD36" s="462" t="s">
        <v>519</v>
      </c>
      <c r="BE36" s="462" t="s">
        <v>241</v>
      </c>
      <c r="BF36" s="462">
        <v>1357</v>
      </c>
      <c r="BG36" s="462">
        <v>1357</v>
      </c>
    </row>
    <row r="37" spans="1:59" ht="15" customHeight="1">
      <c r="A37" s="464">
        <v>16</v>
      </c>
      <c r="B37" s="492" t="s">
        <v>145</v>
      </c>
      <c r="C37" s="466">
        <f>SUM(D37:E37)</f>
        <v>3</v>
      </c>
      <c r="D37" s="467">
        <v>3</v>
      </c>
      <c r="E37" s="468">
        <v>0</v>
      </c>
      <c r="F37" s="469">
        <v>4.5</v>
      </c>
      <c r="G37" s="469">
        <v>2</v>
      </c>
      <c r="H37" s="469">
        <v>2</v>
      </c>
      <c r="I37" s="493">
        <f>SUM(F37:H37)</f>
        <v>8.5</v>
      </c>
      <c r="J37" s="496">
        <v>16</v>
      </c>
      <c r="M37" s="450">
        <v>44</v>
      </c>
      <c r="N37" s="491" t="s">
        <v>599</v>
      </c>
      <c r="O37" s="452" t="s">
        <v>115</v>
      </c>
      <c r="P37" s="485">
        <v>0</v>
      </c>
      <c r="Q37" s="455">
        <v>1</v>
      </c>
      <c r="R37" s="485">
        <v>0</v>
      </c>
      <c r="S37" s="455">
        <v>1</v>
      </c>
      <c r="T37" s="485">
        <v>0</v>
      </c>
      <c r="U37" s="455">
        <v>1</v>
      </c>
      <c r="V37" s="454">
        <v>1</v>
      </c>
      <c r="W37" s="456">
        <f t="shared" si="0"/>
        <v>4</v>
      </c>
      <c r="X37" s="457">
        <v>23.5</v>
      </c>
      <c r="Y37" s="457">
        <v>21.5</v>
      </c>
      <c r="Z37" s="458" t="s">
        <v>234</v>
      </c>
      <c r="AA37" s="486">
        <v>31</v>
      </c>
      <c r="AB37" s="460">
        <v>1000</v>
      </c>
      <c r="AD37" s="487">
        <v>31</v>
      </c>
      <c r="AE37" s="462">
        <v>44</v>
      </c>
      <c r="AF37" s="488" t="s">
        <v>600</v>
      </c>
      <c r="AG37" s="462" t="s">
        <v>241</v>
      </c>
      <c r="AH37" s="462" t="s">
        <v>491</v>
      </c>
      <c r="AI37" s="462" t="s">
        <v>508</v>
      </c>
      <c r="AJ37" s="462" t="s">
        <v>601</v>
      </c>
      <c r="AK37" s="462" t="s">
        <v>490</v>
      </c>
      <c r="AL37" s="462" t="s">
        <v>179</v>
      </c>
      <c r="AM37" s="462" t="s">
        <v>281</v>
      </c>
      <c r="AN37" s="462" t="s">
        <v>491</v>
      </c>
      <c r="AO37" s="462" t="s">
        <v>508</v>
      </c>
      <c r="AP37" s="462" t="s">
        <v>546</v>
      </c>
      <c r="AQ37" s="462" t="s">
        <v>490</v>
      </c>
      <c r="AR37" s="462" t="s">
        <v>179</v>
      </c>
      <c r="AS37" s="462" t="s">
        <v>219</v>
      </c>
      <c r="AT37" s="462" t="s">
        <v>491</v>
      </c>
      <c r="AU37" s="462" t="s">
        <v>508</v>
      </c>
      <c r="AV37" s="462" t="s">
        <v>564</v>
      </c>
      <c r="AW37" s="462" t="s">
        <v>490</v>
      </c>
      <c r="AX37" s="462" t="s">
        <v>179</v>
      </c>
      <c r="AY37" s="462" t="s">
        <v>528</v>
      </c>
      <c r="AZ37" s="462" t="s">
        <v>491</v>
      </c>
      <c r="BA37" s="462" t="s">
        <v>179</v>
      </c>
      <c r="BB37" s="462" t="s">
        <v>192</v>
      </c>
      <c r="BC37" s="462" t="s">
        <v>504</v>
      </c>
      <c r="BD37" s="462" t="s">
        <v>519</v>
      </c>
      <c r="BE37" s="462" t="s">
        <v>234</v>
      </c>
      <c r="BF37" s="462">
        <v>1000</v>
      </c>
      <c r="BG37" s="462">
        <v>1000</v>
      </c>
    </row>
    <row r="38" spans="1:59" ht="15" customHeight="1">
      <c r="A38" s="474"/>
      <c r="B38" s="475" t="s">
        <v>502</v>
      </c>
      <c r="C38" s="476"/>
      <c r="D38" s="477"/>
      <c r="E38" s="478"/>
      <c r="F38" s="489">
        <v>19</v>
      </c>
      <c r="G38" s="494">
        <v>57</v>
      </c>
      <c r="H38" s="494">
        <v>60</v>
      </c>
      <c r="I38" s="482"/>
      <c r="J38" s="495"/>
      <c r="M38" s="450">
        <v>46</v>
      </c>
      <c r="N38" s="484" t="s">
        <v>602</v>
      </c>
      <c r="O38" s="452" t="s">
        <v>109</v>
      </c>
      <c r="P38" s="485">
        <v>0</v>
      </c>
      <c r="Q38" s="455">
        <v>1</v>
      </c>
      <c r="R38" s="453">
        <v>0</v>
      </c>
      <c r="S38" s="454">
        <v>1</v>
      </c>
      <c r="T38" s="453">
        <v>0</v>
      </c>
      <c r="U38" s="454">
        <v>1</v>
      </c>
      <c r="V38" s="453">
        <v>1</v>
      </c>
      <c r="W38" s="456">
        <f t="shared" si="0"/>
        <v>4</v>
      </c>
      <c r="X38" s="457">
        <v>23.5</v>
      </c>
      <c r="Y38" s="457">
        <v>21.5</v>
      </c>
      <c r="Z38" s="458" t="s">
        <v>234</v>
      </c>
      <c r="AA38" s="486">
        <v>32</v>
      </c>
      <c r="AB38" s="460">
        <v>1000</v>
      </c>
      <c r="AD38" s="487">
        <v>32</v>
      </c>
      <c r="AE38" s="462">
        <v>46</v>
      </c>
      <c r="AF38" s="488" t="s">
        <v>602</v>
      </c>
      <c r="AG38" s="462" t="s">
        <v>237</v>
      </c>
      <c r="AH38" s="462" t="s">
        <v>491</v>
      </c>
      <c r="AI38" s="462" t="s">
        <v>508</v>
      </c>
      <c r="AJ38" s="462" t="s">
        <v>603</v>
      </c>
      <c r="AK38" s="462" t="s">
        <v>490</v>
      </c>
      <c r="AL38" s="462" t="s">
        <v>179</v>
      </c>
      <c r="AM38" s="462" t="s">
        <v>265</v>
      </c>
      <c r="AN38" s="462" t="s">
        <v>490</v>
      </c>
      <c r="AO38" s="462" t="s">
        <v>508</v>
      </c>
      <c r="AP38" s="462" t="s">
        <v>312</v>
      </c>
      <c r="AQ38" s="462" t="s">
        <v>491</v>
      </c>
      <c r="AR38" s="462" t="s">
        <v>179</v>
      </c>
      <c r="AS38" s="462" t="s">
        <v>289</v>
      </c>
      <c r="AT38" s="462" t="s">
        <v>490</v>
      </c>
      <c r="AU38" s="462" t="s">
        <v>508</v>
      </c>
      <c r="AV38" s="462" t="s">
        <v>601</v>
      </c>
      <c r="AW38" s="462" t="s">
        <v>491</v>
      </c>
      <c r="AX38" s="462" t="s">
        <v>179</v>
      </c>
      <c r="AY38" s="462" t="s">
        <v>559</v>
      </c>
      <c r="AZ38" s="462" t="s">
        <v>490</v>
      </c>
      <c r="BA38" s="462" t="s">
        <v>179</v>
      </c>
      <c r="BB38" s="462" t="s">
        <v>192</v>
      </c>
      <c r="BC38" s="462" t="s">
        <v>504</v>
      </c>
      <c r="BD38" s="462" t="s">
        <v>519</v>
      </c>
      <c r="BE38" s="462" t="s">
        <v>234</v>
      </c>
      <c r="BF38" s="462">
        <v>1000</v>
      </c>
      <c r="BG38" s="462">
        <v>1000</v>
      </c>
    </row>
    <row r="39" spans="1:59" ht="15" customHeight="1">
      <c r="A39" s="464">
        <v>17</v>
      </c>
      <c r="B39" s="492" t="s">
        <v>582</v>
      </c>
      <c r="C39" s="466">
        <f>SUM(D39:E39)</f>
        <v>2</v>
      </c>
      <c r="D39" s="467">
        <v>2</v>
      </c>
      <c r="E39" s="468">
        <v>0</v>
      </c>
      <c r="F39" s="469">
        <v>4</v>
      </c>
      <c r="G39" s="469">
        <v>4</v>
      </c>
      <c r="H39" s="505">
        <v>0</v>
      </c>
      <c r="I39" s="493">
        <f>SUM(F39:H39)</f>
        <v>8</v>
      </c>
      <c r="J39" s="496">
        <v>17</v>
      </c>
      <c r="M39" s="450">
        <v>64</v>
      </c>
      <c r="N39" s="491" t="s">
        <v>604</v>
      </c>
      <c r="O39" s="452" t="s">
        <v>142</v>
      </c>
      <c r="P39" s="485">
        <v>0</v>
      </c>
      <c r="Q39" s="455">
        <v>1</v>
      </c>
      <c r="R39" s="485">
        <v>0</v>
      </c>
      <c r="S39" s="455">
        <v>0</v>
      </c>
      <c r="T39" s="485">
        <v>1</v>
      </c>
      <c r="U39" s="455">
        <v>1</v>
      </c>
      <c r="V39" s="454">
        <v>1</v>
      </c>
      <c r="W39" s="456">
        <f t="shared" si="0"/>
        <v>4</v>
      </c>
      <c r="X39" s="457">
        <v>20.5</v>
      </c>
      <c r="Y39" s="457">
        <v>20</v>
      </c>
      <c r="Z39" s="458" t="s">
        <v>229</v>
      </c>
      <c r="AA39" s="486">
        <v>33</v>
      </c>
      <c r="AB39" s="460">
        <v>1000</v>
      </c>
      <c r="AD39" s="487">
        <v>33</v>
      </c>
      <c r="AE39" s="462">
        <v>64</v>
      </c>
      <c r="AF39" s="488" t="s">
        <v>604</v>
      </c>
      <c r="AG39" s="462" t="s">
        <v>525</v>
      </c>
      <c r="AH39" s="462" t="s">
        <v>491</v>
      </c>
      <c r="AI39" s="462" t="s">
        <v>508</v>
      </c>
      <c r="AJ39" s="462" t="s">
        <v>520</v>
      </c>
      <c r="AK39" s="462" t="s">
        <v>490</v>
      </c>
      <c r="AL39" s="462" t="s">
        <v>179</v>
      </c>
      <c r="AM39" s="462" t="s">
        <v>270</v>
      </c>
      <c r="AN39" s="462" t="s">
        <v>491</v>
      </c>
      <c r="AO39" s="462" t="s">
        <v>508</v>
      </c>
      <c r="AP39" s="462" t="s">
        <v>307</v>
      </c>
      <c r="AQ39" s="462" t="s">
        <v>490</v>
      </c>
      <c r="AR39" s="462" t="s">
        <v>508</v>
      </c>
      <c r="AS39" s="462" t="s">
        <v>506</v>
      </c>
      <c r="AT39" s="462" t="s">
        <v>491</v>
      </c>
      <c r="AU39" s="462" t="s">
        <v>179</v>
      </c>
      <c r="AV39" s="462" t="s">
        <v>572</v>
      </c>
      <c r="AW39" s="462" t="s">
        <v>490</v>
      </c>
      <c r="AX39" s="462" t="s">
        <v>179</v>
      </c>
      <c r="AY39" s="462" t="s">
        <v>527</v>
      </c>
      <c r="AZ39" s="462" t="s">
        <v>491</v>
      </c>
      <c r="BA39" s="462" t="s">
        <v>179</v>
      </c>
      <c r="BB39" s="462" t="s">
        <v>192</v>
      </c>
      <c r="BC39" s="462" t="s">
        <v>605</v>
      </c>
      <c r="BD39" s="462" t="s">
        <v>261</v>
      </c>
      <c r="BE39" s="462" t="s">
        <v>229</v>
      </c>
      <c r="BF39" s="462">
        <v>1000</v>
      </c>
      <c r="BG39" s="462">
        <v>1000</v>
      </c>
    </row>
    <row r="40" spans="1:59" ht="15" customHeight="1">
      <c r="A40" s="474"/>
      <c r="B40" s="475" t="s">
        <v>502</v>
      </c>
      <c r="C40" s="476"/>
      <c r="D40" s="477"/>
      <c r="E40" s="478"/>
      <c r="F40" s="489">
        <v>26</v>
      </c>
      <c r="G40" s="494">
        <v>27</v>
      </c>
      <c r="H40" s="494" t="s">
        <v>608</v>
      </c>
      <c r="I40" s="482"/>
      <c r="J40" s="495"/>
      <c r="M40" s="450">
        <v>27</v>
      </c>
      <c r="N40" s="484" t="s">
        <v>606</v>
      </c>
      <c r="O40" s="452" t="s">
        <v>580</v>
      </c>
      <c r="P40" s="485">
        <v>1</v>
      </c>
      <c r="Q40" s="455">
        <v>0.5</v>
      </c>
      <c r="R40" s="485">
        <v>1</v>
      </c>
      <c r="S40" s="455">
        <v>0</v>
      </c>
      <c r="T40" s="453">
        <v>1</v>
      </c>
      <c r="U40" s="454">
        <v>0</v>
      </c>
      <c r="V40" s="453">
        <v>0</v>
      </c>
      <c r="W40" s="456">
        <f t="shared" si="0"/>
        <v>3.5</v>
      </c>
      <c r="X40" s="457">
        <v>30</v>
      </c>
      <c r="Y40" s="457">
        <v>28</v>
      </c>
      <c r="Z40" s="458" t="s">
        <v>254</v>
      </c>
      <c r="AA40" s="486">
        <v>34</v>
      </c>
      <c r="AB40" s="460">
        <v>1307</v>
      </c>
      <c r="AD40" s="487">
        <v>34</v>
      </c>
      <c r="AE40" s="462">
        <v>27</v>
      </c>
      <c r="AF40" s="488" t="s">
        <v>606</v>
      </c>
      <c r="AG40" s="462" t="s">
        <v>601</v>
      </c>
      <c r="AH40" s="462" t="s">
        <v>491</v>
      </c>
      <c r="AI40" s="462" t="s">
        <v>179</v>
      </c>
      <c r="AJ40" s="462" t="s">
        <v>214</v>
      </c>
      <c r="AK40" s="462" t="s">
        <v>490</v>
      </c>
      <c r="AL40" s="462" t="s">
        <v>492</v>
      </c>
      <c r="AM40" s="462" t="s">
        <v>525</v>
      </c>
      <c r="AN40" s="462" t="s">
        <v>491</v>
      </c>
      <c r="AO40" s="462" t="s">
        <v>179</v>
      </c>
      <c r="AP40" s="462" t="s">
        <v>197</v>
      </c>
      <c r="AQ40" s="462" t="s">
        <v>490</v>
      </c>
      <c r="AR40" s="462" t="s">
        <v>508</v>
      </c>
      <c r="AS40" s="462" t="s">
        <v>261</v>
      </c>
      <c r="AT40" s="462" t="s">
        <v>490</v>
      </c>
      <c r="AU40" s="462" t="s">
        <v>179</v>
      </c>
      <c r="AV40" s="462" t="s">
        <v>210</v>
      </c>
      <c r="AW40" s="462" t="s">
        <v>491</v>
      </c>
      <c r="AX40" s="462" t="s">
        <v>508</v>
      </c>
      <c r="AY40" s="462" t="s">
        <v>241</v>
      </c>
      <c r="AZ40" s="462" t="s">
        <v>490</v>
      </c>
      <c r="BA40" s="462" t="s">
        <v>508</v>
      </c>
      <c r="BB40" s="462" t="s">
        <v>607</v>
      </c>
      <c r="BC40" s="462" t="s">
        <v>300</v>
      </c>
      <c r="BD40" s="462" t="s">
        <v>293</v>
      </c>
      <c r="BE40" s="462" t="s">
        <v>254</v>
      </c>
      <c r="BF40" s="462">
        <v>1307</v>
      </c>
      <c r="BG40" s="462">
        <v>1307</v>
      </c>
    </row>
    <row r="41" spans="1:59" ht="15" customHeight="1">
      <c r="A41" s="464">
        <v>18</v>
      </c>
      <c r="B41" s="492" t="s">
        <v>554</v>
      </c>
      <c r="C41" s="466">
        <f>SUM(D41:E41)</f>
        <v>2</v>
      </c>
      <c r="D41" s="467">
        <v>2</v>
      </c>
      <c r="E41" s="468">
        <v>0</v>
      </c>
      <c r="F41" s="469">
        <v>4.5</v>
      </c>
      <c r="G41" s="469">
        <v>3</v>
      </c>
      <c r="H41" s="505">
        <v>0</v>
      </c>
      <c r="I41" s="493">
        <f>SUM(F41:H41)</f>
        <v>7.5</v>
      </c>
      <c r="J41" s="496">
        <v>18</v>
      </c>
      <c r="M41" s="450">
        <v>30</v>
      </c>
      <c r="N41" s="491" t="s">
        <v>609</v>
      </c>
      <c r="O41" s="452" t="s">
        <v>569</v>
      </c>
      <c r="P41" s="453">
        <v>1</v>
      </c>
      <c r="Q41" s="454">
        <v>0.5</v>
      </c>
      <c r="R41" s="453">
        <v>0</v>
      </c>
      <c r="S41" s="485">
        <v>1</v>
      </c>
      <c r="T41" s="455">
        <v>0</v>
      </c>
      <c r="U41" s="454">
        <v>0</v>
      </c>
      <c r="V41" s="455">
        <v>1</v>
      </c>
      <c r="W41" s="456">
        <f t="shared" si="0"/>
        <v>3.5</v>
      </c>
      <c r="X41" s="457">
        <v>27.5</v>
      </c>
      <c r="Y41" s="457">
        <v>25</v>
      </c>
      <c r="Z41" s="458" t="s">
        <v>241</v>
      </c>
      <c r="AA41" s="486">
        <v>35</v>
      </c>
      <c r="AB41" s="460">
        <v>1275</v>
      </c>
      <c r="AD41" s="487">
        <v>35</v>
      </c>
      <c r="AE41" s="462">
        <v>30</v>
      </c>
      <c r="AF41" s="488" t="s">
        <v>609</v>
      </c>
      <c r="AG41" s="462" t="s">
        <v>312</v>
      </c>
      <c r="AH41" s="462" t="s">
        <v>490</v>
      </c>
      <c r="AI41" s="462" t="s">
        <v>179</v>
      </c>
      <c r="AJ41" s="462" t="s">
        <v>225</v>
      </c>
      <c r="AK41" s="462" t="s">
        <v>491</v>
      </c>
      <c r="AL41" s="462" t="s">
        <v>492</v>
      </c>
      <c r="AM41" s="462" t="s">
        <v>515</v>
      </c>
      <c r="AN41" s="462" t="s">
        <v>490</v>
      </c>
      <c r="AO41" s="462" t="s">
        <v>508</v>
      </c>
      <c r="AP41" s="462" t="s">
        <v>565</v>
      </c>
      <c r="AQ41" s="462" t="s">
        <v>491</v>
      </c>
      <c r="AR41" s="462" t="s">
        <v>179</v>
      </c>
      <c r="AS41" s="462" t="s">
        <v>205</v>
      </c>
      <c r="AT41" s="462" t="s">
        <v>490</v>
      </c>
      <c r="AU41" s="462" t="s">
        <v>508</v>
      </c>
      <c r="AV41" s="462" t="s">
        <v>241</v>
      </c>
      <c r="AW41" s="462" t="s">
        <v>491</v>
      </c>
      <c r="AX41" s="462" t="s">
        <v>508</v>
      </c>
      <c r="AY41" s="462" t="s">
        <v>524</v>
      </c>
      <c r="AZ41" s="462" t="s">
        <v>490</v>
      </c>
      <c r="BA41" s="462" t="s">
        <v>179</v>
      </c>
      <c r="BB41" s="462" t="s">
        <v>607</v>
      </c>
      <c r="BC41" s="462" t="s">
        <v>513</v>
      </c>
      <c r="BD41" s="462" t="s">
        <v>281</v>
      </c>
      <c r="BE41" s="462" t="s">
        <v>241</v>
      </c>
      <c r="BF41" s="462">
        <v>1275</v>
      </c>
      <c r="BG41" s="462">
        <v>1275</v>
      </c>
    </row>
    <row r="42" spans="1:59" ht="15" customHeight="1">
      <c r="A42" s="474"/>
      <c r="B42" s="475" t="s">
        <v>502</v>
      </c>
      <c r="C42" s="476"/>
      <c r="D42" s="477"/>
      <c r="E42" s="478"/>
      <c r="F42" s="489">
        <v>14</v>
      </c>
      <c r="G42" s="494">
        <v>47</v>
      </c>
      <c r="H42" s="494" t="s">
        <v>608</v>
      </c>
      <c r="I42" s="482"/>
      <c r="J42" s="495"/>
      <c r="M42" s="450">
        <v>23</v>
      </c>
      <c r="N42" s="484" t="s">
        <v>610</v>
      </c>
      <c r="O42" s="452" t="s">
        <v>569</v>
      </c>
      <c r="P42" s="485">
        <v>1</v>
      </c>
      <c r="Q42" s="455">
        <v>0</v>
      </c>
      <c r="R42" s="485">
        <v>1</v>
      </c>
      <c r="S42" s="455">
        <v>1</v>
      </c>
      <c r="T42" s="485">
        <v>0.5</v>
      </c>
      <c r="U42" s="455">
        <v>0</v>
      </c>
      <c r="V42" s="455">
        <v>0</v>
      </c>
      <c r="W42" s="456">
        <f t="shared" si="0"/>
        <v>3.5</v>
      </c>
      <c r="X42" s="457">
        <v>26.5</v>
      </c>
      <c r="Y42" s="457">
        <v>24</v>
      </c>
      <c r="Z42" s="458" t="s">
        <v>567</v>
      </c>
      <c r="AA42" s="486">
        <v>36</v>
      </c>
      <c r="AB42" s="460">
        <v>1371</v>
      </c>
      <c r="AD42" s="487">
        <v>36</v>
      </c>
      <c r="AE42" s="462">
        <v>23</v>
      </c>
      <c r="AF42" s="488" t="s">
        <v>611</v>
      </c>
      <c r="AG42" s="462" t="s">
        <v>539</v>
      </c>
      <c r="AH42" s="462" t="s">
        <v>491</v>
      </c>
      <c r="AI42" s="462" t="s">
        <v>179</v>
      </c>
      <c r="AJ42" s="462" t="s">
        <v>192</v>
      </c>
      <c r="AK42" s="462" t="s">
        <v>490</v>
      </c>
      <c r="AL42" s="462" t="s">
        <v>508</v>
      </c>
      <c r="AM42" s="462" t="s">
        <v>574</v>
      </c>
      <c r="AN42" s="462" t="s">
        <v>491</v>
      </c>
      <c r="AO42" s="462" t="s">
        <v>179</v>
      </c>
      <c r="AP42" s="462" t="s">
        <v>527</v>
      </c>
      <c r="AQ42" s="462" t="s">
        <v>490</v>
      </c>
      <c r="AR42" s="462" t="s">
        <v>179</v>
      </c>
      <c r="AS42" s="462" t="s">
        <v>500</v>
      </c>
      <c r="AT42" s="462" t="s">
        <v>491</v>
      </c>
      <c r="AU42" s="462" t="s">
        <v>492</v>
      </c>
      <c r="AV42" s="462" t="s">
        <v>237</v>
      </c>
      <c r="AW42" s="462" t="s">
        <v>490</v>
      </c>
      <c r="AX42" s="462" t="s">
        <v>508</v>
      </c>
      <c r="AY42" s="462" t="s">
        <v>261</v>
      </c>
      <c r="AZ42" s="462" t="s">
        <v>490</v>
      </c>
      <c r="BA42" s="462" t="s">
        <v>508</v>
      </c>
      <c r="BB42" s="462" t="s">
        <v>607</v>
      </c>
      <c r="BC42" s="462" t="s">
        <v>516</v>
      </c>
      <c r="BD42" s="462" t="s">
        <v>278</v>
      </c>
      <c r="BE42" s="462" t="s">
        <v>567</v>
      </c>
      <c r="BF42" s="462">
        <v>1371</v>
      </c>
      <c r="BG42" s="462">
        <v>1371</v>
      </c>
    </row>
    <row r="43" spans="1:59" ht="15" customHeight="1">
      <c r="A43" s="464">
        <v>19</v>
      </c>
      <c r="B43" s="492" t="s">
        <v>124</v>
      </c>
      <c r="C43" s="466">
        <f>SUM(D43:E43)</f>
        <v>3</v>
      </c>
      <c r="D43" s="467">
        <v>3</v>
      </c>
      <c r="E43" s="468">
        <v>0</v>
      </c>
      <c r="F43" s="469">
        <v>3</v>
      </c>
      <c r="G43" s="469">
        <v>2.5</v>
      </c>
      <c r="H43" s="469">
        <v>2</v>
      </c>
      <c r="I43" s="493">
        <f>SUM(F43:H43)</f>
        <v>7.5</v>
      </c>
      <c r="J43" s="496">
        <v>19</v>
      </c>
      <c r="M43" s="450">
        <v>22</v>
      </c>
      <c r="N43" s="491" t="s">
        <v>612</v>
      </c>
      <c r="O43" s="452" t="s">
        <v>15</v>
      </c>
      <c r="P43" s="453">
        <v>1</v>
      </c>
      <c r="Q43" s="454">
        <v>0</v>
      </c>
      <c r="R43" s="453">
        <v>1</v>
      </c>
      <c r="S43" s="454">
        <v>0.5</v>
      </c>
      <c r="T43" s="453">
        <v>0</v>
      </c>
      <c r="U43" s="454">
        <v>0</v>
      </c>
      <c r="V43" s="453">
        <v>1</v>
      </c>
      <c r="W43" s="456">
        <f t="shared" si="0"/>
        <v>3.5</v>
      </c>
      <c r="X43" s="457">
        <v>25.5</v>
      </c>
      <c r="Y43" s="457">
        <v>23.5</v>
      </c>
      <c r="Z43" s="458" t="s">
        <v>241</v>
      </c>
      <c r="AA43" s="486">
        <v>37</v>
      </c>
      <c r="AB43" s="460">
        <v>1381</v>
      </c>
      <c r="AD43" s="487">
        <v>37</v>
      </c>
      <c r="AE43" s="462">
        <v>22</v>
      </c>
      <c r="AF43" s="488" t="s">
        <v>612</v>
      </c>
      <c r="AG43" s="462" t="s">
        <v>613</v>
      </c>
      <c r="AH43" s="462" t="s">
        <v>490</v>
      </c>
      <c r="AI43" s="462" t="s">
        <v>179</v>
      </c>
      <c r="AJ43" s="462" t="s">
        <v>250</v>
      </c>
      <c r="AK43" s="462" t="s">
        <v>491</v>
      </c>
      <c r="AL43" s="462" t="s">
        <v>508</v>
      </c>
      <c r="AM43" s="462" t="s">
        <v>594</v>
      </c>
      <c r="AN43" s="462" t="s">
        <v>490</v>
      </c>
      <c r="AO43" s="462" t="s">
        <v>179</v>
      </c>
      <c r="AP43" s="462" t="s">
        <v>285</v>
      </c>
      <c r="AQ43" s="462" t="s">
        <v>491</v>
      </c>
      <c r="AR43" s="462" t="s">
        <v>492</v>
      </c>
      <c r="AS43" s="462" t="s">
        <v>210</v>
      </c>
      <c r="AT43" s="462" t="s">
        <v>490</v>
      </c>
      <c r="AU43" s="462" t="s">
        <v>508</v>
      </c>
      <c r="AV43" s="462" t="s">
        <v>261</v>
      </c>
      <c r="AW43" s="462" t="s">
        <v>491</v>
      </c>
      <c r="AX43" s="462" t="s">
        <v>508</v>
      </c>
      <c r="AY43" s="462" t="s">
        <v>499</v>
      </c>
      <c r="AZ43" s="462" t="s">
        <v>490</v>
      </c>
      <c r="BA43" s="462" t="s">
        <v>179</v>
      </c>
      <c r="BB43" s="462" t="s">
        <v>607</v>
      </c>
      <c r="BC43" s="462" t="s">
        <v>497</v>
      </c>
      <c r="BD43" s="462" t="s">
        <v>504</v>
      </c>
      <c r="BE43" s="462" t="s">
        <v>241</v>
      </c>
      <c r="BF43" s="462">
        <v>1381</v>
      </c>
      <c r="BG43" s="462">
        <v>1381</v>
      </c>
    </row>
    <row r="44" spans="1:59" ht="15" customHeight="1">
      <c r="A44" s="474"/>
      <c r="B44" s="475" t="s">
        <v>502</v>
      </c>
      <c r="C44" s="476"/>
      <c r="D44" s="477"/>
      <c r="E44" s="478"/>
      <c r="F44" s="489">
        <v>49</v>
      </c>
      <c r="G44" s="494">
        <v>56</v>
      </c>
      <c r="H44" s="494">
        <v>59</v>
      </c>
      <c r="I44" s="482"/>
      <c r="J44" s="495"/>
      <c r="M44" s="450">
        <v>14</v>
      </c>
      <c r="N44" s="484" t="s">
        <v>614</v>
      </c>
      <c r="O44" s="452" t="s">
        <v>590</v>
      </c>
      <c r="P44" s="455">
        <v>1</v>
      </c>
      <c r="Q44" s="485">
        <v>1</v>
      </c>
      <c r="R44" s="455">
        <v>0</v>
      </c>
      <c r="S44" s="485">
        <v>1</v>
      </c>
      <c r="T44" s="455">
        <v>0.5</v>
      </c>
      <c r="U44" s="454">
        <v>0</v>
      </c>
      <c r="V44" s="455">
        <v>0</v>
      </c>
      <c r="W44" s="456">
        <f t="shared" si="0"/>
        <v>3.5</v>
      </c>
      <c r="X44" s="457">
        <v>24.5</v>
      </c>
      <c r="Y44" s="457">
        <v>23.5</v>
      </c>
      <c r="Z44" s="458" t="s">
        <v>541</v>
      </c>
      <c r="AA44" s="486">
        <v>38</v>
      </c>
      <c r="AB44" s="460">
        <v>1598</v>
      </c>
      <c r="AD44" s="487">
        <v>38</v>
      </c>
      <c r="AE44" s="462">
        <v>14</v>
      </c>
      <c r="AF44" s="488" t="s">
        <v>614</v>
      </c>
      <c r="AG44" s="462" t="s">
        <v>615</v>
      </c>
      <c r="AH44" s="462" t="s">
        <v>490</v>
      </c>
      <c r="AI44" s="462" t="s">
        <v>179</v>
      </c>
      <c r="AJ44" s="462" t="s">
        <v>591</v>
      </c>
      <c r="AK44" s="462" t="s">
        <v>491</v>
      </c>
      <c r="AL44" s="462" t="s">
        <v>179</v>
      </c>
      <c r="AM44" s="462" t="s">
        <v>172</v>
      </c>
      <c r="AN44" s="462" t="s">
        <v>490</v>
      </c>
      <c r="AO44" s="462" t="s">
        <v>508</v>
      </c>
      <c r="AP44" s="462" t="s">
        <v>557</v>
      </c>
      <c r="AQ44" s="462" t="s">
        <v>491</v>
      </c>
      <c r="AR44" s="462" t="s">
        <v>179</v>
      </c>
      <c r="AS44" s="462" t="s">
        <v>512</v>
      </c>
      <c r="AT44" s="462" t="s">
        <v>490</v>
      </c>
      <c r="AU44" s="462" t="s">
        <v>492</v>
      </c>
      <c r="AV44" s="462" t="s">
        <v>205</v>
      </c>
      <c r="AW44" s="462" t="s">
        <v>491</v>
      </c>
      <c r="AX44" s="462" t="s">
        <v>508</v>
      </c>
      <c r="AY44" s="462" t="s">
        <v>258</v>
      </c>
      <c r="AZ44" s="462" t="s">
        <v>490</v>
      </c>
      <c r="BA44" s="462" t="s">
        <v>508</v>
      </c>
      <c r="BB44" s="462" t="s">
        <v>607</v>
      </c>
      <c r="BC44" s="462" t="s">
        <v>596</v>
      </c>
      <c r="BD44" s="462" t="s">
        <v>504</v>
      </c>
      <c r="BE44" s="462" t="s">
        <v>541</v>
      </c>
      <c r="BF44" s="462">
        <v>1598</v>
      </c>
      <c r="BG44" s="462">
        <v>1598</v>
      </c>
    </row>
    <row r="45" spans="1:59" ht="15" customHeight="1">
      <c r="A45" s="464">
        <v>20</v>
      </c>
      <c r="B45" s="492" t="s">
        <v>143</v>
      </c>
      <c r="C45" s="466">
        <f>SUM(D45:E45)</f>
        <v>3</v>
      </c>
      <c r="D45" s="467">
        <v>3</v>
      </c>
      <c r="E45" s="468">
        <v>0</v>
      </c>
      <c r="F45" s="469">
        <v>4</v>
      </c>
      <c r="G45" s="469">
        <v>2</v>
      </c>
      <c r="H45" s="469">
        <v>1</v>
      </c>
      <c r="I45" s="493">
        <f>SUM(F45:H45)</f>
        <v>7</v>
      </c>
      <c r="J45" s="496">
        <v>20</v>
      </c>
      <c r="M45" s="450">
        <v>36</v>
      </c>
      <c r="N45" s="491" t="s">
        <v>616</v>
      </c>
      <c r="O45" s="452" t="s">
        <v>580</v>
      </c>
      <c r="P45" s="485">
        <v>0</v>
      </c>
      <c r="Q45" s="455">
        <v>1</v>
      </c>
      <c r="R45" s="485">
        <v>0.5</v>
      </c>
      <c r="S45" s="453">
        <v>0</v>
      </c>
      <c r="T45" s="454">
        <v>1</v>
      </c>
      <c r="U45" s="454">
        <v>0</v>
      </c>
      <c r="V45" s="455">
        <v>1</v>
      </c>
      <c r="W45" s="456">
        <f t="shared" si="0"/>
        <v>3.5</v>
      </c>
      <c r="X45" s="457">
        <v>24</v>
      </c>
      <c r="Y45" s="457">
        <v>22</v>
      </c>
      <c r="Z45" s="458" t="s">
        <v>617</v>
      </c>
      <c r="AA45" s="486">
        <v>39</v>
      </c>
      <c r="AB45" s="460">
        <v>1090</v>
      </c>
      <c r="AD45" s="487">
        <v>39</v>
      </c>
      <c r="AE45" s="462">
        <v>36</v>
      </c>
      <c r="AF45" s="488" t="s">
        <v>616</v>
      </c>
      <c r="AG45" s="462" t="s">
        <v>219</v>
      </c>
      <c r="AH45" s="462" t="s">
        <v>491</v>
      </c>
      <c r="AI45" s="462" t="s">
        <v>508</v>
      </c>
      <c r="AJ45" s="462" t="s">
        <v>572</v>
      </c>
      <c r="AK45" s="462" t="s">
        <v>490</v>
      </c>
      <c r="AL45" s="462" t="s">
        <v>179</v>
      </c>
      <c r="AM45" s="462" t="s">
        <v>524</v>
      </c>
      <c r="AN45" s="462" t="s">
        <v>491</v>
      </c>
      <c r="AO45" s="462" t="s">
        <v>492</v>
      </c>
      <c r="AP45" s="462" t="s">
        <v>258</v>
      </c>
      <c r="AQ45" s="462" t="s">
        <v>490</v>
      </c>
      <c r="AR45" s="462" t="s">
        <v>508</v>
      </c>
      <c r="AS45" s="462" t="s">
        <v>564</v>
      </c>
      <c r="AT45" s="462" t="s">
        <v>491</v>
      </c>
      <c r="AU45" s="462" t="s">
        <v>179</v>
      </c>
      <c r="AV45" s="462" t="s">
        <v>274</v>
      </c>
      <c r="AW45" s="462" t="s">
        <v>491</v>
      </c>
      <c r="AX45" s="462" t="s">
        <v>508</v>
      </c>
      <c r="AY45" s="462" t="s">
        <v>523</v>
      </c>
      <c r="AZ45" s="462" t="s">
        <v>490</v>
      </c>
      <c r="BA45" s="462" t="s">
        <v>179</v>
      </c>
      <c r="BB45" s="462" t="s">
        <v>607</v>
      </c>
      <c r="BC45" s="462" t="s">
        <v>278</v>
      </c>
      <c r="BD45" s="462" t="s">
        <v>270</v>
      </c>
      <c r="BE45" s="462" t="s">
        <v>617</v>
      </c>
      <c r="BF45" s="462">
        <v>1090</v>
      </c>
      <c r="BG45" s="462">
        <v>1090</v>
      </c>
    </row>
    <row r="46" spans="1:59" ht="15" customHeight="1">
      <c r="A46" s="474"/>
      <c r="B46" s="498" t="s">
        <v>502</v>
      </c>
      <c r="C46" s="476"/>
      <c r="D46" s="477"/>
      <c r="E46" s="478"/>
      <c r="F46" s="489">
        <v>21</v>
      </c>
      <c r="G46" s="494">
        <v>58</v>
      </c>
      <c r="H46" s="494">
        <v>67</v>
      </c>
      <c r="I46" s="482"/>
      <c r="J46" s="495"/>
      <c r="M46" s="450">
        <v>69</v>
      </c>
      <c r="N46" s="484" t="s">
        <v>618</v>
      </c>
      <c r="O46" s="452" t="s">
        <v>580</v>
      </c>
      <c r="P46" s="485">
        <v>1</v>
      </c>
      <c r="Q46" s="455">
        <v>0</v>
      </c>
      <c r="R46" s="453">
        <v>0</v>
      </c>
      <c r="S46" s="454">
        <v>1</v>
      </c>
      <c r="T46" s="453">
        <v>1</v>
      </c>
      <c r="U46" s="454">
        <v>0</v>
      </c>
      <c r="V46" s="455">
        <v>0</v>
      </c>
      <c r="W46" s="456">
        <f t="shared" si="0"/>
        <v>3</v>
      </c>
      <c r="X46" s="457">
        <v>24.5</v>
      </c>
      <c r="Y46" s="457">
        <v>23.5</v>
      </c>
      <c r="Z46" s="458" t="s">
        <v>237</v>
      </c>
      <c r="AA46" s="486">
        <v>40</v>
      </c>
      <c r="AB46" s="460">
        <v>1000</v>
      </c>
      <c r="AD46" s="487">
        <v>40</v>
      </c>
      <c r="AE46" s="462">
        <v>69</v>
      </c>
      <c r="AF46" s="488" t="s">
        <v>619</v>
      </c>
      <c r="AG46" s="462" t="s">
        <v>620</v>
      </c>
      <c r="AH46" s="462" t="s">
        <v>491</v>
      </c>
      <c r="AI46" s="462" t="s">
        <v>179</v>
      </c>
      <c r="AJ46" s="462" t="s">
        <v>188</v>
      </c>
      <c r="AK46" s="462" t="s">
        <v>490</v>
      </c>
      <c r="AL46" s="462" t="s">
        <v>508</v>
      </c>
      <c r="AM46" s="462" t="s">
        <v>285</v>
      </c>
      <c r="AN46" s="462" t="s">
        <v>490</v>
      </c>
      <c r="AO46" s="462" t="s">
        <v>508</v>
      </c>
      <c r="AP46" s="462" t="s">
        <v>506</v>
      </c>
      <c r="AQ46" s="462" t="s">
        <v>491</v>
      </c>
      <c r="AR46" s="462" t="s">
        <v>179</v>
      </c>
      <c r="AS46" s="462" t="s">
        <v>561</v>
      </c>
      <c r="AT46" s="462" t="s">
        <v>490</v>
      </c>
      <c r="AU46" s="462" t="s">
        <v>179</v>
      </c>
      <c r="AV46" s="462" t="s">
        <v>254</v>
      </c>
      <c r="AW46" s="462" t="s">
        <v>491</v>
      </c>
      <c r="AX46" s="462" t="s">
        <v>508</v>
      </c>
      <c r="AY46" s="462" t="s">
        <v>289</v>
      </c>
      <c r="AZ46" s="462" t="s">
        <v>490</v>
      </c>
      <c r="BA46" s="462" t="s">
        <v>508</v>
      </c>
      <c r="BB46" s="462" t="s">
        <v>188</v>
      </c>
      <c r="BC46" s="462" t="s">
        <v>596</v>
      </c>
      <c r="BD46" s="462" t="s">
        <v>504</v>
      </c>
      <c r="BE46" s="462" t="s">
        <v>237</v>
      </c>
      <c r="BF46" s="462">
        <v>1000</v>
      </c>
      <c r="BG46" s="462">
        <v>1000</v>
      </c>
    </row>
    <row r="47" spans="1:59" ht="15" customHeight="1">
      <c r="A47" s="464">
        <v>21</v>
      </c>
      <c r="B47" s="492" t="s">
        <v>622</v>
      </c>
      <c r="C47" s="466">
        <f>SUM(D47:E47)</f>
        <v>3</v>
      </c>
      <c r="D47" s="467">
        <v>3</v>
      </c>
      <c r="E47" s="468">
        <v>0</v>
      </c>
      <c r="F47" s="469">
        <v>3</v>
      </c>
      <c r="G47" s="469">
        <v>2</v>
      </c>
      <c r="H47" s="469">
        <v>2</v>
      </c>
      <c r="I47" s="493">
        <f>SUM(F47:H47)</f>
        <v>7</v>
      </c>
      <c r="J47" s="496">
        <v>21</v>
      </c>
      <c r="M47" s="450">
        <v>42</v>
      </c>
      <c r="N47" s="491" t="s">
        <v>621</v>
      </c>
      <c r="O47" s="452" t="s">
        <v>134</v>
      </c>
      <c r="P47" s="485">
        <v>0</v>
      </c>
      <c r="Q47" s="455">
        <v>1</v>
      </c>
      <c r="R47" s="453">
        <v>0</v>
      </c>
      <c r="S47" s="485">
        <v>1</v>
      </c>
      <c r="T47" s="455">
        <v>1</v>
      </c>
      <c r="U47" s="454">
        <v>0</v>
      </c>
      <c r="V47" s="453">
        <v>0</v>
      </c>
      <c r="W47" s="456">
        <f t="shared" si="0"/>
        <v>3</v>
      </c>
      <c r="X47" s="457">
        <v>24.5</v>
      </c>
      <c r="Y47" s="457">
        <v>22.5</v>
      </c>
      <c r="Z47" s="458" t="s">
        <v>234</v>
      </c>
      <c r="AA47" s="486">
        <v>41</v>
      </c>
      <c r="AB47" s="460">
        <v>1034</v>
      </c>
      <c r="AD47" s="487">
        <v>41</v>
      </c>
      <c r="AE47" s="462">
        <v>42</v>
      </c>
      <c r="AF47" s="488" t="s">
        <v>621</v>
      </c>
      <c r="AG47" s="462" t="s">
        <v>214</v>
      </c>
      <c r="AH47" s="462" t="s">
        <v>491</v>
      </c>
      <c r="AI47" s="462" t="s">
        <v>508</v>
      </c>
      <c r="AJ47" s="462" t="s">
        <v>595</v>
      </c>
      <c r="AK47" s="462" t="s">
        <v>490</v>
      </c>
      <c r="AL47" s="462" t="s">
        <v>179</v>
      </c>
      <c r="AM47" s="462" t="s">
        <v>261</v>
      </c>
      <c r="AN47" s="462" t="s">
        <v>490</v>
      </c>
      <c r="AO47" s="462" t="s">
        <v>508</v>
      </c>
      <c r="AP47" s="462" t="s">
        <v>601</v>
      </c>
      <c r="AQ47" s="462" t="s">
        <v>491</v>
      </c>
      <c r="AR47" s="462" t="s">
        <v>179</v>
      </c>
      <c r="AS47" s="462" t="s">
        <v>557</v>
      </c>
      <c r="AT47" s="462" t="s">
        <v>490</v>
      </c>
      <c r="AU47" s="462" t="s">
        <v>179</v>
      </c>
      <c r="AV47" s="462" t="s">
        <v>265</v>
      </c>
      <c r="AW47" s="462" t="s">
        <v>491</v>
      </c>
      <c r="AX47" s="462" t="s">
        <v>508</v>
      </c>
      <c r="AY47" s="462" t="s">
        <v>300</v>
      </c>
      <c r="AZ47" s="462" t="s">
        <v>490</v>
      </c>
      <c r="BA47" s="462" t="s">
        <v>508</v>
      </c>
      <c r="BB47" s="462" t="s">
        <v>188</v>
      </c>
      <c r="BC47" s="462" t="s">
        <v>596</v>
      </c>
      <c r="BD47" s="462" t="s">
        <v>511</v>
      </c>
      <c r="BE47" s="462" t="s">
        <v>234</v>
      </c>
      <c r="BF47" s="462">
        <v>1034</v>
      </c>
      <c r="BG47" s="462">
        <v>1034</v>
      </c>
    </row>
    <row r="48" spans="1:59" ht="15" customHeight="1">
      <c r="A48" s="474"/>
      <c r="B48" s="475" t="s">
        <v>502</v>
      </c>
      <c r="C48" s="476"/>
      <c r="D48" s="477"/>
      <c r="E48" s="478"/>
      <c r="F48" s="489">
        <v>45</v>
      </c>
      <c r="G48" s="494">
        <v>61</v>
      </c>
      <c r="H48" s="494">
        <v>62</v>
      </c>
      <c r="I48" s="482"/>
      <c r="J48" s="495"/>
      <c r="M48" s="450">
        <v>37</v>
      </c>
      <c r="N48" s="484" t="s">
        <v>623</v>
      </c>
      <c r="O48" s="452" t="s">
        <v>140</v>
      </c>
      <c r="P48" s="453">
        <v>0</v>
      </c>
      <c r="Q48" s="454">
        <v>1</v>
      </c>
      <c r="R48" s="453">
        <v>1</v>
      </c>
      <c r="S48" s="485">
        <v>0</v>
      </c>
      <c r="T48" s="455">
        <v>1</v>
      </c>
      <c r="U48" s="454">
        <v>0</v>
      </c>
      <c r="V48" s="455">
        <v>0</v>
      </c>
      <c r="W48" s="456">
        <f t="shared" si="0"/>
        <v>3</v>
      </c>
      <c r="X48" s="457">
        <v>23.5</v>
      </c>
      <c r="Y48" s="457">
        <v>22</v>
      </c>
      <c r="Z48" s="458" t="s">
        <v>237</v>
      </c>
      <c r="AA48" s="486">
        <v>42</v>
      </c>
      <c r="AB48" s="460">
        <v>1087</v>
      </c>
      <c r="AD48" s="487">
        <v>42</v>
      </c>
      <c r="AE48" s="462">
        <v>37</v>
      </c>
      <c r="AF48" s="488" t="s">
        <v>624</v>
      </c>
      <c r="AG48" s="462" t="s">
        <v>210</v>
      </c>
      <c r="AH48" s="462" t="s">
        <v>490</v>
      </c>
      <c r="AI48" s="462" t="s">
        <v>508</v>
      </c>
      <c r="AJ48" s="462" t="s">
        <v>506</v>
      </c>
      <c r="AK48" s="462" t="s">
        <v>491</v>
      </c>
      <c r="AL48" s="462" t="s">
        <v>179</v>
      </c>
      <c r="AM48" s="462" t="s">
        <v>591</v>
      </c>
      <c r="AN48" s="462" t="s">
        <v>490</v>
      </c>
      <c r="AO48" s="462" t="s">
        <v>179</v>
      </c>
      <c r="AP48" s="462" t="s">
        <v>512</v>
      </c>
      <c r="AQ48" s="462" t="s">
        <v>491</v>
      </c>
      <c r="AR48" s="462" t="s">
        <v>508</v>
      </c>
      <c r="AS48" s="462" t="s">
        <v>603</v>
      </c>
      <c r="AT48" s="462" t="s">
        <v>490</v>
      </c>
      <c r="AU48" s="462" t="s">
        <v>179</v>
      </c>
      <c r="AV48" s="462" t="s">
        <v>214</v>
      </c>
      <c r="AW48" s="462" t="s">
        <v>491</v>
      </c>
      <c r="AX48" s="462" t="s">
        <v>508</v>
      </c>
      <c r="AY48" s="462" t="s">
        <v>312</v>
      </c>
      <c r="AZ48" s="462" t="s">
        <v>490</v>
      </c>
      <c r="BA48" s="462" t="s">
        <v>508</v>
      </c>
      <c r="BB48" s="462" t="s">
        <v>188</v>
      </c>
      <c r="BC48" s="462" t="s">
        <v>504</v>
      </c>
      <c r="BD48" s="462" t="s">
        <v>270</v>
      </c>
      <c r="BE48" s="462" t="s">
        <v>237</v>
      </c>
      <c r="BF48" s="462">
        <v>1087</v>
      </c>
      <c r="BG48" s="462">
        <v>1087</v>
      </c>
    </row>
    <row r="49" spans="1:59" ht="15" customHeight="1">
      <c r="A49" s="464">
        <v>22</v>
      </c>
      <c r="B49" s="492" t="s">
        <v>17</v>
      </c>
      <c r="C49" s="466">
        <f>SUM(D49:E49)</f>
        <v>3</v>
      </c>
      <c r="D49" s="467">
        <v>3</v>
      </c>
      <c r="E49" s="468">
        <v>0</v>
      </c>
      <c r="F49" s="469">
        <v>3</v>
      </c>
      <c r="G49" s="469">
        <v>2.5</v>
      </c>
      <c r="H49" s="469">
        <v>1</v>
      </c>
      <c r="I49" s="493">
        <f>SUM(F49:H49)</f>
        <v>6.5</v>
      </c>
      <c r="J49" s="496">
        <v>22</v>
      </c>
      <c r="M49" s="450">
        <v>52</v>
      </c>
      <c r="N49" s="491" t="s">
        <v>625</v>
      </c>
      <c r="O49" s="452" t="s">
        <v>15</v>
      </c>
      <c r="P49" s="485">
        <v>0</v>
      </c>
      <c r="Q49" s="455">
        <v>1</v>
      </c>
      <c r="R49" s="485">
        <v>1</v>
      </c>
      <c r="S49" s="453">
        <v>0</v>
      </c>
      <c r="T49" s="454">
        <v>0</v>
      </c>
      <c r="U49" s="455">
        <v>1</v>
      </c>
      <c r="V49" s="454">
        <v>0</v>
      </c>
      <c r="W49" s="456">
        <f t="shared" si="0"/>
        <v>3</v>
      </c>
      <c r="X49" s="457">
        <v>23.5</v>
      </c>
      <c r="Y49" s="457">
        <v>22</v>
      </c>
      <c r="Z49" s="458" t="s">
        <v>234</v>
      </c>
      <c r="AA49" s="486">
        <v>43</v>
      </c>
      <c r="AB49" s="460">
        <v>1000</v>
      </c>
      <c r="AD49" s="487">
        <v>43</v>
      </c>
      <c r="AE49" s="462">
        <v>52</v>
      </c>
      <c r="AF49" s="488" t="s">
        <v>626</v>
      </c>
      <c r="AG49" s="462" t="s">
        <v>281</v>
      </c>
      <c r="AH49" s="462" t="s">
        <v>491</v>
      </c>
      <c r="AI49" s="462" t="s">
        <v>508</v>
      </c>
      <c r="AJ49" s="462" t="s">
        <v>561</v>
      </c>
      <c r="AK49" s="462" t="s">
        <v>490</v>
      </c>
      <c r="AL49" s="462" t="s">
        <v>179</v>
      </c>
      <c r="AM49" s="462" t="s">
        <v>528</v>
      </c>
      <c r="AN49" s="462" t="s">
        <v>491</v>
      </c>
      <c r="AO49" s="462" t="s">
        <v>179</v>
      </c>
      <c r="AP49" s="462" t="s">
        <v>525</v>
      </c>
      <c r="AQ49" s="462" t="s">
        <v>490</v>
      </c>
      <c r="AR49" s="462" t="s">
        <v>508</v>
      </c>
      <c r="AS49" s="462" t="s">
        <v>254</v>
      </c>
      <c r="AT49" s="462" t="s">
        <v>491</v>
      </c>
      <c r="AU49" s="462" t="s">
        <v>508</v>
      </c>
      <c r="AV49" s="462" t="s">
        <v>591</v>
      </c>
      <c r="AW49" s="462" t="s">
        <v>490</v>
      </c>
      <c r="AX49" s="462" t="s">
        <v>179</v>
      </c>
      <c r="AY49" s="462" t="s">
        <v>293</v>
      </c>
      <c r="AZ49" s="462" t="s">
        <v>491</v>
      </c>
      <c r="BA49" s="462" t="s">
        <v>508</v>
      </c>
      <c r="BB49" s="462" t="s">
        <v>188</v>
      </c>
      <c r="BC49" s="462" t="s">
        <v>504</v>
      </c>
      <c r="BD49" s="462" t="s">
        <v>270</v>
      </c>
      <c r="BE49" s="462" t="s">
        <v>234</v>
      </c>
      <c r="BF49" s="462">
        <v>1000</v>
      </c>
      <c r="BG49" s="462">
        <v>1000</v>
      </c>
    </row>
    <row r="50" spans="1:59" ht="15" customHeight="1">
      <c r="A50" s="474"/>
      <c r="B50" s="475" t="s">
        <v>502</v>
      </c>
      <c r="C50" s="476"/>
      <c r="D50" s="477"/>
      <c r="E50" s="478"/>
      <c r="F50" s="489">
        <v>50</v>
      </c>
      <c r="G50" s="494">
        <v>54</v>
      </c>
      <c r="H50" s="494">
        <v>68</v>
      </c>
      <c r="I50" s="482"/>
      <c r="J50" s="495"/>
      <c r="M50" s="450">
        <v>20</v>
      </c>
      <c r="N50" s="484" t="s">
        <v>627</v>
      </c>
      <c r="O50" s="452" t="s">
        <v>531</v>
      </c>
      <c r="P50" s="453">
        <v>1</v>
      </c>
      <c r="Q50" s="454">
        <v>0</v>
      </c>
      <c r="R50" s="453">
        <v>0</v>
      </c>
      <c r="S50" s="485">
        <v>1</v>
      </c>
      <c r="T50" s="455">
        <v>0</v>
      </c>
      <c r="U50" s="454">
        <v>1</v>
      </c>
      <c r="V50" s="453">
        <v>0</v>
      </c>
      <c r="W50" s="456">
        <f t="shared" si="0"/>
        <v>3</v>
      </c>
      <c r="X50" s="457">
        <v>23.5</v>
      </c>
      <c r="Y50" s="457">
        <v>21.5</v>
      </c>
      <c r="Z50" s="458" t="s">
        <v>234</v>
      </c>
      <c r="AA50" s="486">
        <v>44</v>
      </c>
      <c r="AB50" s="460">
        <v>1412</v>
      </c>
      <c r="AD50" s="487">
        <v>44</v>
      </c>
      <c r="AE50" s="462">
        <v>20</v>
      </c>
      <c r="AF50" s="488" t="s">
        <v>627</v>
      </c>
      <c r="AG50" s="462" t="s">
        <v>594</v>
      </c>
      <c r="AH50" s="462" t="s">
        <v>490</v>
      </c>
      <c r="AI50" s="462" t="s">
        <v>179</v>
      </c>
      <c r="AJ50" s="462" t="s">
        <v>210</v>
      </c>
      <c r="AK50" s="462" t="s">
        <v>491</v>
      </c>
      <c r="AL50" s="462" t="s">
        <v>508</v>
      </c>
      <c r="AM50" s="462" t="s">
        <v>565</v>
      </c>
      <c r="AN50" s="462" t="s">
        <v>490</v>
      </c>
      <c r="AO50" s="462" t="s">
        <v>508</v>
      </c>
      <c r="AP50" s="462" t="s">
        <v>613</v>
      </c>
      <c r="AQ50" s="462" t="s">
        <v>491</v>
      </c>
      <c r="AR50" s="462" t="s">
        <v>179</v>
      </c>
      <c r="AS50" s="462" t="s">
        <v>278</v>
      </c>
      <c r="AT50" s="462" t="s">
        <v>490</v>
      </c>
      <c r="AU50" s="462" t="s">
        <v>508</v>
      </c>
      <c r="AV50" s="462" t="s">
        <v>524</v>
      </c>
      <c r="AW50" s="462" t="s">
        <v>491</v>
      </c>
      <c r="AX50" s="462" t="s">
        <v>179</v>
      </c>
      <c r="AY50" s="462" t="s">
        <v>304</v>
      </c>
      <c r="AZ50" s="462" t="s">
        <v>490</v>
      </c>
      <c r="BA50" s="462" t="s">
        <v>508</v>
      </c>
      <c r="BB50" s="462" t="s">
        <v>188</v>
      </c>
      <c r="BC50" s="462" t="s">
        <v>504</v>
      </c>
      <c r="BD50" s="462" t="s">
        <v>519</v>
      </c>
      <c r="BE50" s="462" t="s">
        <v>234</v>
      </c>
      <c r="BF50" s="462">
        <v>1412</v>
      </c>
      <c r="BG50" s="462">
        <v>1412</v>
      </c>
    </row>
    <row r="51" spans="1:59" ht="15" customHeight="1">
      <c r="A51" s="464">
        <v>23</v>
      </c>
      <c r="B51" s="506" t="s">
        <v>590</v>
      </c>
      <c r="C51" s="466">
        <f>SUM(D51:E51)</f>
        <v>2</v>
      </c>
      <c r="D51" s="467">
        <v>1</v>
      </c>
      <c r="E51" s="468">
        <v>1</v>
      </c>
      <c r="F51" s="469">
        <v>3</v>
      </c>
      <c r="G51" s="469">
        <v>1</v>
      </c>
      <c r="H51" s="505">
        <v>0</v>
      </c>
      <c r="I51" s="493">
        <f>SUM(F51:H51)</f>
        <v>4</v>
      </c>
      <c r="J51" s="496">
        <v>23</v>
      </c>
      <c r="M51" s="450">
        <v>39</v>
      </c>
      <c r="N51" s="491" t="s">
        <v>628</v>
      </c>
      <c r="O51" s="452" t="s">
        <v>622</v>
      </c>
      <c r="P51" s="453">
        <v>0</v>
      </c>
      <c r="Q51" s="454">
        <v>0</v>
      </c>
      <c r="R51" s="453">
        <v>1</v>
      </c>
      <c r="S51" s="455">
        <v>1</v>
      </c>
      <c r="T51" s="485">
        <v>0</v>
      </c>
      <c r="U51" s="454">
        <v>1</v>
      </c>
      <c r="V51" s="453">
        <v>0</v>
      </c>
      <c r="W51" s="456">
        <f t="shared" si="0"/>
        <v>3</v>
      </c>
      <c r="X51" s="457">
        <v>22.5</v>
      </c>
      <c r="Y51" s="457">
        <v>20.5</v>
      </c>
      <c r="Z51" s="458" t="s">
        <v>225</v>
      </c>
      <c r="AA51" s="486">
        <v>45</v>
      </c>
      <c r="AB51" s="460">
        <v>1074</v>
      </c>
      <c r="AD51" s="487">
        <v>45</v>
      </c>
      <c r="AE51" s="462">
        <v>39</v>
      </c>
      <c r="AF51" s="488" t="s">
        <v>628</v>
      </c>
      <c r="AG51" s="462" t="s">
        <v>250</v>
      </c>
      <c r="AH51" s="462" t="s">
        <v>490</v>
      </c>
      <c r="AI51" s="462" t="s">
        <v>508</v>
      </c>
      <c r="AJ51" s="462" t="s">
        <v>565</v>
      </c>
      <c r="AK51" s="462" t="s">
        <v>491</v>
      </c>
      <c r="AL51" s="462" t="s">
        <v>508</v>
      </c>
      <c r="AM51" s="462" t="s">
        <v>572</v>
      </c>
      <c r="AN51" s="462" t="s">
        <v>490</v>
      </c>
      <c r="AO51" s="462" t="s">
        <v>179</v>
      </c>
      <c r="AP51" s="462" t="s">
        <v>574</v>
      </c>
      <c r="AQ51" s="462" t="s">
        <v>490</v>
      </c>
      <c r="AR51" s="462" t="s">
        <v>179</v>
      </c>
      <c r="AS51" s="462" t="s">
        <v>507</v>
      </c>
      <c r="AT51" s="462" t="s">
        <v>491</v>
      </c>
      <c r="AU51" s="462" t="s">
        <v>508</v>
      </c>
      <c r="AV51" s="462" t="s">
        <v>613</v>
      </c>
      <c r="AW51" s="462" t="s">
        <v>491</v>
      </c>
      <c r="AX51" s="462" t="s">
        <v>179</v>
      </c>
      <c r="AY51" s="462" t="s">
        <v>281</v>
      </c>
      <c r="AZ51" s="462" t="s">
        <v>490</v>
      </c>
      <c r="BA51" s="462" t="s">
        <v>508</v>
      </c>
      <c r="BB51" s="462" t="s">
        <v>188</v>
      </c>
      <c r="BC51" s="462" t="s">
        <v>511</v>
      </c>
      <c r="BD51" s="462" t="s">
        <v>605</v>
      </c>
      <c r="BE51" s="462" t="s">
        <v>225</v>
      </c>
      <c r="BF51" s="462">
        <v>1074</v>
      </c>
      <c r="BG51" s="462">
        <v>1074</v>
      </c>
    </row>
    <row r="52" spans="1:59" ht="15" customHeight="1">
      <c r="A52" s="474"/>
      <c r="B52" s="475" t="s">
        <v>502</v>
      </c>
      <c r="C52" s="476"/>
      <c r="D52" s="477"/>
      <c r="E52" s="478"/>
      <c r="F52" s="489">
        <v>46</v>
      </c>
      <c r="G52" s="494">
        <v>69</v>
      </c>
      <c r="H52" s="494" t="s">
        <v>608</v>
      </c>
      <c r="I52" s="482"/>
      <c r="J52" s="495"/>
      <c r="M52" s="450">
        <v>29</v>
      </c>
      <c r="N52" s="484" t="s">
        <v>629</v>
      </c>
      <c r="O52" s="452" t="s">
        <v>146</v>
      </c>
      <c r="P52" s="485">
        <v>1</v>
      </c>
      <c r="Q52" s="455">
        <v>0</v>
      </c>
      <c r="R52" s="485">
        <v>1</v>
      </c>
      <c r="S52" s="455">
        <v>0</v>
      </c>
      <c r="T52" s="485">
        <v>0</v>
      </c>
      <c r="U52" s="453">
        <v>1</v>
      </c>
      <c r="V52" s="454">
        <v>0</v>
      </c>
      <c r="W52" s="456">
        <f t="shared" si="0"/>
        <v>3</v>
      </c>
      <c r="X52" s="457">
        <v>22</v>
      </c>
      <c r="Y52" s="457">
        <v>20</v>
      </c>
      <c r="Z52" s="458" t="s">
        <v>237</v>
      </c>
      <c r="AA52" s="486">
        <v>46</v>
      </c>
      <c r="AB52" s="460">
        <v>1300</v>
      </c>
      <c r="AD52" s="487">
        <v>46</v>
      </c>
      <c r="AE52" s="462">
        <v>29</v>
      </c>
      <c r="AF52" s="488" t="s">
        <v>629</v>
      </c>
      <c r="AG52" s="462" t="s">
        <v>603</v>
      </c>
      <c r="AH52" s="462" t="s">
        <v>491</v>
      </c>
      <c r="AI52" s="462" t="s">
        <v>179</v>
      </c>
      <c r="AJ52" s="462" t="s">
        <v>241</v>
      </c>
      <c r="AK52" s="462" t="s">
        <v>490</v>
      </c>
      <c r="AL52" s="462" t="s">
        <v>508</v>
      </c>
      <c r="AM52" s="462" t="s">
        <v>564</v>
      </c>
      <c r="AN52" s="462" t="s">
        <v>491</v>
      </c>
      <c r="AO52" s="462" t="s">
        <v>179</v>
      </c>
      <c r="AP52" s="462" t="s">
        <v>500</v>
      </c>
      <c r="AQ52" s="462" t="s">
        <v>490</v>
      </c>
      <c r="AR52" s="462" t="s">
        <v>508</v>
      </c>
      <c r="AS52" s="462" t="s">
        <v>534</v>
      </c>
      <c r="AT52" s="462" t="s">
        <v>491</v>
      </c>
      <c r="AU52" s="462" t="s">
        <v>508</v>
      </c>
      <c r="AV52" s="462" t="s">
        <v>546</v>
      </c>
      <c r="AW52" s="462" t="s">
        <v>490</v>
      </c>
      <c r="AX52" s="462" t="s">
        <v>179</v>
      </c>
      <c r="AY52" s="462" t="s">
        <v>297</v>
      </c>
      <c r="AZ52" s="462" t="s">
        <v>491</v>
      </c>
      <c r="BA52" s="462" t="s">
        <v>508</v>
      </c>
      <c r="BB52" s="462" t="s">
        <v>188</v>
      </c>
      <c r="BC52" s="462" t="s">
        <v>270</v>
      </c>
      <c r="BD52" s="462" t="s">
        <v>261</v>
      </c>
      <c r="BE52" s="462" t="s">
        <v>237</v>
      </c>
      <c r="BF52" s="462">
        <v>1300</v>
      </c>
      <c r="BG52" s="462">
        <v>1300</v>
      </c>
    </row>
    <row r="53" spans="1:59" ht="15" customHeight="1">
      <c r="A53" s="464">
        <v>24</v>
      </c>
      <c r="B53" s="492" t="s">
        <v>126</v>
      </c>
      <c r="C53" s="466">
        <f>SUM(D53:E53)</f>
        <v>3</v>
      </c>
      <c r="D53" s="467">
        <v>3</v>
      </c>
      <c r="E53" s="468">
        <v>0</v>
      </c>
      <c r="F53" s="469">
        <v>1</v>
      </c>
      <c r="G53" s="469">
        <v>1</v>
      </c>
      <c r="H53" s="469">
        <v>1</v>
      </c>
      <c r="I53" s="493">
        <f>SUM(F53:H53)</f>
        <v>3</v>
      </c>
      <c r="J53" s="496">
        <v>24</v>
      </c>
      <c r="M53" s="450">
        <v>65</v>
      </c>
      <c r="N53" s="491" t="s">
        <v>630</v>
      </c>
      <c r="O53" s="452" t="s">
        <v>554</v>
      </c>
      <c r="P53" s="453">
        <v>0</v>
      </c>
      <c r="Q53" s="454">
        <v>1</v>
      </c>
      <c r="R53" s="453">
        <v>0</v>
      </c>
      <c r="S53" s="485">
        <v>1</v>
      </c>
      <c r="T53" s="455">
        <v>0</v>
      </c>
      <c r="U53" s="454">
        <v>0</v>
      </c>
      <c r="V53" s="453">
        <v>1</v>
      </c>
      <c r="W53" s="456">
        <f t="shared" si="0"/>
        <v>3</v>
      </c>
      <c r="X53" s="457">
        <v>21</v>
      </c>
      <c r="Y53" s="457">
        <v>20</v>
      </c>
      <c r="Z53" s="458" t="s">
        <v>225</v>
      </c>
      <c r="AA53" s="486">
        <v>47</v>
      </c>
      <c r="AB53" s="460">
        <v>1000</v>
      </c>
      <c r="AD53" s="487">
        <v>47</v>
      </c>
      <c r="AE53" s="462">
        <v>65</v>
      </c>
      <c r="AF53" s="488" t="s">
        <v>631</v>
      </c>
      <c r="AG53" s="462" t="s">
        <v>254</v>
      </c>
      <c r="AH53" s="462" t="s">
        <v>490</v>
      </c>
      <c r="AI53" s="462" t="s">
        <v>508</v>
      </c>
      <c r="AJ53" s="462" t="s">
        <v>615</v>
      </c>
      <c r="AK53" s="462" t="s">
        <v>491</v>
      </c>
      <c r="AL53" s="462" t="s">
        <v>179</v>
      </c>
      <c r="AM53" s="462" t="s">
        <v>557</v>
      </c>
      <c r="AN53" s="462" t="s">
        <v>490</v>
      </c>
      <c r="AO53" s="462" t="s">
        <v>508</v>
      </c>
      <c r="AP53" s="462" t="s">
        <v>594</v>
      </c>
      <c r="AQ53" s="462" t="s">
        <v>491</v>
      </c>
      <c r="AR53" s="462" t="s">
        <v>179</v>
      </c>
      <c r="AS53" s="462" t="s">
        <v>538</v>
      </c>
      <c r="AT53" s="462" t="s">
        <v>490</v>
      </c>
      <c r="AU53" s="462" t="s">
        <v>508</v>
      </c>
      <c r="AV53" s="462" t="s">
        <v>304</v>
      </c>
      <c r="AW53" s="462" t="s">
        <v>491</v>
      </c>
      <c r="AX53" s="462" t="s">
        <v>508</v>
      </c>
      <c r="AY53" s="462" t="s">
        <v>613</v>
      </c>
      <c r="AZ53" s="462" t="s">
        <v>490</v>
      </c>
      <c r="BA53" s="462" t="s">
        <v>179</v>
      </c>
      <c r="BB53" s="462" t="s">
        <v>188</v>
      </c>
      <c r="BC53" s="462" t="s">
        <v>265</v>
      </c>
      <c r="BD53" s="462" t="s">
        <v>261</v>
      </c>
      <c r="BE53" s="462" t="s">
        <v>225</v>
      </c>
      <c r="BF53" s="462">
        <v>1000</v>
      </c>
      <c r="BG53" s="462">
        <v>1000</v>
      </c>
    </row>
    <row r="54" spans="1:59" ht="15" customHeight="1">
      <c r="A54" s="474"/>
      <c r="B54" s="475" t="s">
        <v>502</v>
      </c>
      <c r="C54" s="476"/>
      <c r="D54" s="477"/>
      <c r="E54" s="478"/>
      <c r="F54" s="489">
        <v>64</v>
      </c>
      <c r="G54" s="494">
        <v>65</v>
      </c>
      <c r="H54" s="494">
        <v>66</v>
      </c>
      <c r="I54" s="482"/>
      <c r="J54" s="495"/>
      <c r="M54" s="450">
        <v>60</v>
      </c>
      <c r="N54" s="484" t="s">
        <v>632</v>
      </c>
      <c r="O54" s="452" t="s">
        <v>115</v>
      </c>
      <c r="P54" s="485">
        <v>0</v>
      </c>
      <c r="Q54" s="455">
        <v>1</v>
      </c>
      <c r="R54" s="453">
        <v>0</v>
      </c>
      <c r="S54" s="485">
        <v>0</v>
      </c>
      <c r="T54" s="455">
        <v>1</v>
      </c>
      <c r="U54" s="454">
        <v>0</v>
      </c>
      <c r="V54" s="454">
        <v>1</v>
      </c>
      <c r="W54" s="456">
        <f t="shared" si="0"/>
        <v>3</v>
      </c>
      <c r="X54" s="457">
        <v>19.5</v>
      </c>
      <c r="Y54" s="457">
        <v>19</v>
      </c>
      <c r="Z54" s="458" t="s">
        <v>219</v>
      </c>
      <c r="AA54" s="486">
        <v>48</v>
      </c>
      <c r="AB54" s="460">
        <v>1000</v>
      </c>
      <c r="AD54" s="487">
        <v>48</v>
      </c>
      <c r="AE54" s="462">
        <v>60</v>
      </c>
      <c r="AF54" s="488" t="s">
        <v>633</v>
      </c>
      <c r="AG54" s="462" t="s">
        <v>270</v>
      </c>
      <c r="AH54" s="462" t="s">
        <v>491</v>
      </c>
      <c r="AI54" s="462" t="s">
        <v>508</v>
      </c>
      <c r="AJ54" s="462" t="s">
        <v>543</v>
      </c>
      <c r="AK54" s="462" t="s">
        <v>490</v>
      </c>
      <c r="AL54" s="462" t="s">
        <v>179</v>
      </c>
      <c r="AM54" s="462" t="s">
        <v>512</v>
      </c>
      <c r="AN54" s="462" t="s">
        <v>490</v>
      </c>
      <c r="AO54" s="462" t="s">
        <v>508</v>
      </c>
      <c r="AP54" s="462" t="s">
        <v>561</v>
      </c>
      <c r="AQ54" s="462" t="s">
        <v>491</v>
      </c>
      <c r="AR54" s="462" t="s">
        <v>508</v>
      </c>
      <c r="AS54" s="462" t="s">
        <v>594</v>
      </c>
      <c r="AT54" s="462" t="s">
        <v>490</v>
      </c>
      <c r="AU54" s="462" t="s">
        <v>179</v>
      </c>
      <c r="AV54" s="462" t="s">
        <v>300</v>
      </c>
      <c r="AW54" s="462" t="s">
        <v>491</v>
      </c>
      <c r="AX54" s="462" t="s">
        <v>508</v>
      </c>
      <c r="AY54" s="462" t="s">
        <v>591</v>
      </c>
      <c r="AZ54" s="462" t="s">
        <v>491</v>
      </c>
      <c r="BA54" s="462" t="s">
        <v>179</v>
      </c>
      <c r="BB54" s="462" t="s">
        <v>188</v>
      </c>
      <c r="BC54" s="462" t="s">
        <v>532</v>
      </c>
      <c r="BD54" s="462" t="s">
        <v>258</v>
      </c>
      <c r="BE54" s="462" t="s">
        <v>219</v>
      </c>
      <c r="BF54" s="462">
        <v>1000</v>
      </c>
      <c r="BG54" s="462">
        <v>1000</v>
      </c>
    </row>
    <row r="55" spans="1:59" ht="15" customHeight="1">
      <c r="A55" s="507" t="s">
        <v>636</v>
      </c>
      <c r="B55" s="508"/>
      <c r="C55" s="509">
        <f>SUM(C7:C54)</f>
        <v>69</v>
      </c>
      <c r="D55" s="510">
        <f>SUM(D7:D54)</f>
        <v>67</v>
      </c>
      <c r="E55" s="511">
        <f>SUM(E7:E54)</f>
        <v>2</v>
      </c>
      <c r="F55" s="512"/>
      <c r="G55" s="513"/>
      <c r="H55" s="513"/>
      <c r="I55" s="513"/>
      <c r="J55" s="514"/>
      <c r="M55" s="450">
        <v>54</v>
      </c>
      <c r="N55" s="484" t="s">
        <v>634</v>
      </c>
      <c r="O55" s="452" t="s">
        <v>124</v>
      </c>
      <c r="P55" s="454">
        <v>0</v>
      </c>
      <c r="Q55" s="453">
        <v>1</v>
      </c>
      <c r="R55" s="454">
        <v>0</v>
      </c>
      <c r="S55" s="455">
        <v>0</v>
      </c>
      <c r="T55" s="485">
        <v>0</v>
      </c>
      <c r="U55" s="453">
        <v>1</v>
      </c>
      <c r="V55" s="454">
        <v>1</v>
      </c>
      <c r="W55" s="456">
        <f t="shared" si="0"/>
        <v>3</v>
      </c>
      <c r="X55" s="457">
        <v>19.5</v>
      </c>
      <c r="Y55" s="457">
        <v>18.5</v>
      </c>
      <c r="Z55" s="458" t="s">
        <v>214</v>
      </c>
      <c r="AA55" s="486">
        <v>49</v>
      </c>
      <c r="AB55" s="460">
        <v>1000</v>
      </c>
      <c r="AD55" s="487">
        <v>49</v>
      </c>
      <c r="AE55" s="462">
        <v>54</v>
      </c>
      <c r="AF55" s="488" t="s">
        <v>635</v>
      </c>
      <c r="AG55" s="462" t="s">
        <v>528</v>
      </c>
      <c r="AH55" s="462" t="s">
        <v>491</v>
      </c>
      <c r="AI55" s="462" t="s">
        <v>508</v>
      </c>
      <c r="AJ55" s="462" t="s">
        <v>297</v>
      </c>
      <c r="AK55" s="462" t="s">
        <v>490</v>
      </c>
      <c r="AL55" s="462" t="s">
        <v>179</v>
      </c>
      <c r="AM55" s="462" t="s">
        <v>529</v>
      </c>
      <c r="AN55" s="462" t="s">
        <v>491</v>
      </c>
      <c r="AO55" s="462" t="s">
        <v>508</v>
      </c>
      <c r="AP55" s="462" t="s">
        <v>564</v>
      </c>
      <c r="AQ55" s="462" t="s">
        <v>490</v>
      </c>
      <c r="AR55" s="462" t="s">
        <v>508</v>
      </c>
      <c r="AS55" s="462" t="s">
        <v>574</v>
      </c>
      <c r="AT55" s="462" t="s">
        <v>491</v>
      </c>
      <c r="AU55" s="462" t="s">
        <v>508</v>
      </c>
      <c r="AV55" s="462" t="s">
        <v>620</v>
      </c>
      <c r="AW55" s="462" t="s">
        <v>490</v>
      </c>
      <c r="AX55" s="462" t="s">
        <v>179</v>
      </c>
      <c r="AY55" s="462" t="s">
        <v>546</v>
      </c>
      <c r="AZ55" s="462" t="s">
        <v>491</v>
      </c>
      <c r="BA55" s="462" t="s">
        <v>179</v>
      </c>
      <c r="BB55" s="462" t="s">
        <v>188</v>
      </c>
      <c r="BC55" s="462" t="s">
        <v>532</v>
      </c>
      <c r="BD55" s="462" t="s">
        <v>541</v>
      </c>
      <c r="BE55" s="462" t="s">
        <v>214</v>
      </c>
      <c r="BF55" s="462">
        <v>1000</v>
      </c>
      <c r="BG55" s="462">
        <v>1000</v>
      </c>
    </row>
    <row r="56" spans="2:59" ht="15" customHeight="1">
      <c r="B56" s="546" t="s">
        <v>691</v>
      </c>
      <c r="M56" s="450">
        <v>53</v>
      </c>
      <c r="N56" s="491" t="s">
        <v>637</v>
      </c>
      <c r="O56" s="452" t="s">
        <v>17</v>
      </c>
      <c r="P56" s="455">
        <v>0</v>
      </c>
      <c r="Q56" s="485">
        <v>0</v>
      </c>
      <c r="R56" s="454">
        <v>0</v>
      </c>
      <c r="S56" s="453">
        <v>1</v>
      </c>
      <c r="T56" s="455">
        <v>1</v>
      </c>
      <c r="U56" s="454">
        <v>0</v>
      </c>
      <c r="V56" s="455">
        <v>1</v>
      </c>
      <c r="W56" s="456">
        <f t="shared" si="0"/>
        <v>3</v>
      </c>
      <c r="X56" s="457">
        <v>19</v>
      </c>
      <c r="Y56" s="457">
        <v>18.5</v>
      </c>
      <c r="Z56" s="458" t="s">
        <v>210</v>
      </c>
      <c r="AA56" s="486">
        <v>50</v>
      </c>
      <c r="AB56" s="460">
        <v>1000</v>
      </c>
      <c r="AD56" s="487">
        <v>50</v>
      </c>
      <c r="AE56" s="462">
        <v>53</v>
      </c>
      <c r="AF56" s="488" t="s">
        <v>638</v>
      </c>
      <c r="AG56" s="462" t="s">
        <v>265</v>
      </c>
      <c r="AH56" s="462" t="s">
        <v>490</v>
      </c>
      <c r="AI56" s="462" t="s">
        <v>508</v>
      </c>
      <c r="AJ56" s="462" t="s">
        <v>538</v>
      </c>
      <c r="AK56" s="462" t="s">
        <v>491</v>
      </c>
      <c r="AL56" s="462" t="s">
        <v>508</v>
      </c>
      <c r="AM56" s="462" t="s">
        <v>561</v>
      </c>
      <c r="AN56" s="462" t="s">
        <v>491</v>
      </c>
      <c r="AO56" s="462" t="s">
        <v>508</v>
      </c>
      <c r="AP56" s="462" t="s">
        <v>543</v>
      </c>
      <c r="AQ56" s="462" t="s">
        <v>490</v>
      </c>
      <c r="AR56" s="462" t="s">
        <v>179</v>
      </c>
      <c r="AS56" s="462" t="s">
        <v>595</v>
      </c>
      <c r="AT56" s="462" t="s">
        <v>490</v>
      </c>
      <c r="AU56" s="462" t="s">
        <v>179</v>
      </c>
      <c r="AV56" s="462" t="s">
        <v>312</v>
      </c>
      <c r="AW56" s="462" t="s">
        <v>491</v>
      </c>
      <c r="AX56" s="462" t="s">
        <v>508</v>
      </c>
      <c r="AY56" s="462" t="s">
        <v>601</v>
      </c>
      <c r="AZ56" s="462" t="s">
        <v>490</v>
      </c>
      <c r="BA56" s="462" t="s">
        <v>179</v>
      </c>
      <c r="BB56" s="462" t="s">
        <v>188</v>
      </c>
      <c r="BC56" s="462" t="s">
        <v>258</v>
      </c>
      <c r="BD56" s="462" t="s">
        <v>541</v>
      </c>
      <c r="BE56" s="462" t="s">
        <v>210</v>
      </c>
      <c r="BF56" s="462">
        <v>1000</v>
      </c>
      <c r="BG56" s="462">
        <v>1000</v>
      </c>
    </row>
    <row r="57" spans="2:59" ht="15" customHeight="1">
      <c r="B57" s="403"/>
      <c r="M57" s="450">
        <v>33</v>
      </c>
      <c r="N57" s="484" t="s">
        <v>639</v>
      </c>
      <c r="O57" s="452" t="s">
        <v>590</v>
      </c>
      <c r="P57" s="485">
        <v>0</v>
      </c>
      <c r="Q57" s="455">
        <v>0</v>
      </c>
      <c r="R57" s="485">
        <v>0</v>
      </c>
      <c r="S57" s="455">
        <v>1</v>
      </c>
      <c r="T57" s="454">
        <v>1</v>
      </c>
      <c r="U57" s="455">
        <v>1</v>
      </c>
      <c r="V57" s="454">
        <v>0</v>
      </c>
      <c r="W57" s="456">
        <f t="shared" si="0"/>
        <v>3</v>
      </c>
      <c r="X57" s="457">
        <v>18</v>
      </c>
      <c r="Y57" s="457">
        <v>17.5</v>
      </c>
      <c r="Z57" s="458" t="s">
        <v>214</v>
      </c>
      <c r="AA57" s="486">
        <v>51</v>
      </c>
      <c r="AB57" s="460">
        <v>1195</v>
      </c>
      <c r="AD57" s="487">
        <v>51</v>
      </c>
      <c r="AE57" s="462">
        <v>33</v>
      </c>
      <c r="AF57" s="488" t="s">
        <v>639</v>
      </c>
      <c r="AG57" s="462" t="s">
        <v>524</v>
      </c>
      <c r="AH57" s="462" t="s">
        <v>491</v>
      </c>
      <c r="AI57" s="462" t="s">
        <v>508</v>
      </c>
      <c r="AJ57" s="462" t="s">
        <v>245</v>
      </c>
      <c r="AK57" s="462" t="s">
        <v>490</v>
      </c>
      <c r="AL57" s="462" t="s">
        <v>508</v>
      </c>
      <c r="AM57" s="462" t="s">
        <v>523</v>
      </c>
      <c r="AN57" s="462" t="s">
        <v>491</v>
      </c>
      <c r="AO57" s="462" t="s">
        <v>508</v>
      </c>
      <c r="AP57" s="462" t="s">
        <v>520</v>
      </c>
      <c r="AQ57" s="462" t="s">
        <v>490</v>
      </c>
      <c r="AR57" s="462" t="s">
        <v>179</v>
      </c>
      <c r="AS57" s="462" t="s">
        <v>539</v>
      </c>
      <c r="AT57" s="462" t="s">
        <v>491</v>
      </c>
      <c r="AU57" s="462" t="s">
        <v>179</v>
      </c>
      <c r="AV57" s="462" t="s">
        <v>603</v>
      </c>
      <c r="AW57" s="462" t="s">
        <v>490</v>
      </c>
      <c r="AX57" s="462" t="s">
        <v>179</v>
      </c>
      <c r="AY57" s="462" t="s">
        <v>307</v>
      </c>
      <c r="AZ57" s="462" t="s">
        <v>491</v>
      </c>
      <c r="BA57" s="462" t="s">
        <v>508</v>
      </c>
      <c r="BB57" s="462" t="s">
        <v>188</v>
      </c>
      <c r="BC57" s="462" t="s">
        <v>254</v>
      </c>
      <c r="BD57" s="462" t="s">
        <v>567</v>
      </c>
      <c r="BE57" s="462" t="s">
        <v>214</v>
      </c>
      <c r="BF57" s="462">
        <v>1195</v>
      </c>
      <c r="BG57" s="462">
        <v>1195</v>
      </c>
    </row>
    <row r="58" spans="2:59" ht="15" customHeight="1">
      <c r="B58" s="403" t="s">
        <v>652</v>
      </c>
      <c r="C58" s="430"/>
      <c r="D58" s="430"/>
      <c r="E58" s="430"/>
      <c r="F58" s="430"/>
      <c r="G58" s="403" t="s">
        <v>125</v>
      </c>
      <c r="H58" s="430"/>
      <c r="I58" s="430"/>
      <c r="M58" s="450">
        <v>67</v>
      </c>
      <c r="N58" s="491" t="s">
        <v>640</v>
      </c>
      <c r="O58" s="452" t="s">
        <v>142</v>
      </c>
      <c r="P58" s="453">
        <v>1</v>
      </c>
      <c r="Q58" s="454">
        <v>0</v>
      </c>
      <c r="R58" s="453">
        <v>0.5</v>
      </c>
      <c r="S58" s="485">
        <v>0</v>
      </c>
      <c r="T58" s="454">
        <v>1</v>
      </c>
      <c r="U58" s="453">
        <v>0</v>
      </c>
      <c r="V58" s="454">
        <v>0</v>
      </c>
      <c r="W58" s="456">
        <f t="shared" si="0"/>
        <v>2.5</v>
      </c>
      <c r="X58" s="457">
        <v>25.5</v>
      </c>
      <c r="Y58" s="457">
        <v>23</v>
      </c>
      <c r="Z58" s="458" t="s">
        <v>617</v>
      </c>
      <c r="AA58" s="486">
        <v>52</v>
      </c>
      <c r="AB58" s="460">
        <v>1000</v>
      </c>
      <c r="AD58" s="487">
        <v>52</v>
      </c>
      <c r="AE58" s="462">
        <v>67</v>
      </c>
      <c r="AF58" s="488" t="s">
        <v>641</v>
      </c>
      <c r="AG58" s="462" t="s">
        <v>559</v>
      </c>
      <c r="AH58" s="462" t="s">
        <v>490</v>
      </c>
      <c r="AI58" s="462" t="s">
        <v>179</v>
      </c>
      <c r="AJ58" s="462" t="s">
        <v>205</v>
      </c>
      <c r="AK58" s="462" t="s">
        <v>491</v>
      </c>
      <c r="AL58" s="462" t="s">
        <v>508</v>
      </c>
      <c r="AM58" s="462" t="s">
        <v>538</v>
      </c>
      <c r="AN58" s="462" t="s">
        <v>490</v>
      </c>
      <c r="AO58" s="462" t="s">
        <v>492</v>
      </c>
      <c r="AP58" s="462" t="s">
        <v>225</v>
      </c>
      <c r="AQ58" s="462" t="s">
        <v>491</v>
      </c>
      <c r="AR58" s="462" t="s">
        <v>508</v>
      </c>
      <c r="AS58" s="462" t="s">
        <v>499</v>
      </c>
      <c r="AT58" s="462" t="s">
        <v>491</v>
      </c>
      <c r="AU58" s="462" t="s">
        <v>179</v>
      </c>
      <c r="AV58" s="462" t="s">
        <v>528</v>
      </c>
      <c r="AW58" s="462" t="s">
        <v>490</v>
      </c>
      <c r="AX58" s="462" t="s">
        <v>508</v>
      </c>
      <c r="AY58" s="462" t="s">
        <v>525</v>
      </c>
      <c r="AZ58" s="462" t="s">
        <v>491</v>
      </c>
      <c r="BA58" s="462" t="s">
        <v>508</v>
      </c>
      <c r="BB58" s="462" t="s">
        <v>642</v>
      </c>
      <c r="BC58" s="462" t="s">
        <v>497</v>
      </c>
      <c r="BD58" s="462" t="s">
        <v>274</v>
      </c>
      <c r="BE58" s="462" t="s">
        <v>617</v>
      </c>
      <c r="BF58" s="462">
        <v>1000</v>
      </c>
      <c r="BG58" s="462">
        <v>1000</v>
      </c>
    </row>
    <row r="59" spans="2:59" ht="15" customHeight="1">
      <c r="B59" s="403" t="s">
        <v>657</v>
      </c>
      <c r="C59" s="430"/>
      <c r="D59" s="430"/>
      <c r="E59" s="430"/>
      <c r="F59" s="430"/>
      <c r="G59" s="403" t="s">
        <v>658</v>
      </c>
      <c r="H59" s="430"/>
      <c r="I59" s="518"/>
      <c r="M59" s="450">
        <v>35</v>
      </c>
      <c r="N59" s="484" t="s">
        <v>643</v>
      </c>
      <c r="O59" s="452" t="s">
        <v>134</v>
      </c>
      <c r="P59" s="453">
        <v>0</v>
      </c>
      <c r="Q59" s="454">
        <v>0</v>
      </c>
      <c r="R59" s="453">
        <v>0.5</v>
      </c>
      <c r="S59" s="454">
        <v>1</v>
      </c>
      <c r="T59" s="453">
        <v>0</v>
      </c>
      <c r="U59" s="454">
        <v>1</v>
      </c>
      <c r="V59" s="454">
        <v>0</v>
      </c>
      <c r="W59" s="456">
        <f t="shared" si="0"/>
        <v>2.5</v>
      </c>
      <c r="X59" s="457">
        <v>22</v>
      </c>
      <c r="Y59" s="457">
        <v>21</v>
      </c>
      <c r="Z59" s="458" t="s">
        <v>644</v>
      </c>
      <c r="AA59" s="486">
        <v>53</v>
      </c>
      <c r="AB59" s="460">
        <v>1113</v>
      </c>
      <c r="AD59" s="487">
        <v>53</v>
      </c>
      <c r="AE59" s="462">
        <v>35</v>
      </c>
      <c r="AF59" s="488" t="s">
        <v>643</v>
      </c>
      <c r="AG59" s="462" t="s">
        <v>172</v>
      </c>
      <c r="AH59" s="462" t="s">
        <v>490</v>
      </c>
      <c r="AI59" s="462" t="s">
        <v>508</v>
      </c>
      <c r="AJ59" s="462" t="s">
        <v>258</v>
      </c>
      <c r="AK59" s="462" t="s">
        <v>491</v>
      </c>
      <c r="AL59" s="462" t="s">
        <v>508</v>
      </c>
      <c r="AM59" s="462" t="s">
        <v>506</v>
      </c>
      <c r="AN59" s="462" t="s">
        <v>490</v>
      </c>
      <c r="AO59" s="462" t="s">
        <v>492</v>
      </c>
      <c r="AP59" s="462" t="s">
        <v>615</v>
      </c>
      <c r="AQ59" s="462" t="s">
        <v>491</v>
      </c>
      <c r="AR59" s="462" t="s">
        <v>179</v>
      </c>
      <c r="AS59" s="462" t="s">
        <v>524</v>
      </c>
      <c r="AT59" s="462" t="s">
        <v>490</v>
      </c>
      <c r="AU59" s="462" t="s">
        <v>508</v>
      </c>
      <c r="AV59" s="462" t="s">
        <v>521</v>
      </c>
      <c r="AW59" s="462" t="s">
        <v>491</v>
      </c>
      <c r="AX59" s="462" t="s">
        <v>179</v>
      </c>
      <c r="AY59" s="462" t="s">
        <v>529</v>
      </c>
      <c r="AZ59" s="462" t="s">
        <v>491</v>
      </c>
      <c r="BA59" s="462" t="s">
        <v>508</v>
      </c>
      <c r="BB59" s="462" t="s">
        <v>642</v>
      </c>
      <c r="BC59" s="462" t="s">
        <v>270</v>
      </c>
      <c r="BD59" s="462" t="s">
        <v>265</v>
      </c>
      <c r="BE59" s="462" t="s">
        <v>644</v>
      </c>
      <c r="BF59" s="462">
        <v>1113</v>
      </c>
      <c r="BG59" s="462">
        <v>1113</v>
      </c>
    </row>
    <row r="60" spans="1:59" ht="15" customHeight="1">
      <c r="A60" s="518"/>
      <c r="J60" s="519"/>
      <c r="K60" s="518"/>
      <c r="L60" s="518"/>
      <c r="M60" s="450">
        <v>63</v>
      </c>
      <c r="N60" s="484" t="s">
        <v>645</v>
      </c>
      <c r="O60" s="515" t="s">
        <v>17</v>
      </c>
      <c r="P60" s="453">
        <v>0</v>
      </c>
      <c r="Q60" s="454">
        <v>0</v>
      </c>
      <c r="R60" s="516">
        <v>1</v>
      </c>
      <c r="S60" s="455">
        <v>1</v>
      </c>
      <c r="T60" s="454">
        <v>0</v>
      </c>
      <c r="U60" s="454">
        <v>0</v>
      </c>
      <c r="V60" s="453">
        <v>0.5</v>
      </c>
      <c r="W60" s="456">
        <f t="shared" si="0"/>
        <v>2.5</v>
      </c>
      <c r="X60" s="457">
        <v>19.5</v>
      </c>
      <c r="Y60" s="457">
        <v>17.5</v>
      </c>
      <c r="Z60" s="458" t="s">
        <v>646</v>
      </c>
      <c r="AA60" s="486">
        <v>54</v>
      </c>
      <c r="AB60" s="460">
        <v>1000</v>
      </c>
      <c r="AD60" s="487">
        <v>54</v>
      </c>
      <c r="AE60" s="462">
        <v>63</v>
      </c>
      <c r="AF60" s="488" t="s">
        <v>647</v>
      </c>
      <c r="AG60" s="462" t="s">
        <v>557</v>
      </c>
      <c r="AH60" s="462" t="s">
        <v>490</v>
      </c>
      <c r="AI60" s="462" t="s">
        <v>508</v>
      </c>
      <c r="AJ60" s="462" t="s">
        <v>307</v>
      </c>
      <c r="AK60" s="462" t="s">
        <v>491</v>
      </c>
      <c r="AL60" s="462" t="s">
        <v>508</v>
      </c>
      <c r="AM60" s="517" t="s">
        <v>648</v>
      </c>
      <c r="AN60" s="517" t="s">
        <v>648</v>
      </c>
      <c r="AO60" s="517" t="s">
        <v>179</v>
      </c>
      <c r="AP60" s="462" t="s">
        <v>521</v>
      </c>
      <c r="AQ60" s="462" t="s">
        <v>490</v>
      </c>
      <c r="AR60" s="462" t="s">
        <v>179</v>
      </c>
      <c r="AS60" s="462" t="s">
        <v>527</v>
      </c>
      <c r="AT60" s="462" t="s">
        <v>491</v>
      </c>
      <c r="AU60" s="462" t="s">
        <v>508</v>
      </c>
      <c r="AV60" s="462" t="s">
        <v>559</v>
      </c>
      <c r="AW60" s="462" t="s">
        <v>491</v>
      </c>
      <c r="AX60" s="462" t="s">
        <v>508</v>
      </c>
      <c r="AY60" s="462" t="s">
        <v>539</v>
      </c>
      <c r="AZ60" s="462" t="s">
        <v>490</v>
      </c>
      <c r="BA60" s="462" t="s">
        <v>492</v>
      </c>
      <c r="BB60" s="462" t="s">
        <v>642</v>
      </c>
      <c r="BC60" s="462" t="s">
        <v>532</v>
      </c>
      <c r="BD60" s="462" t="s">
        <v>567</v>
      </c>
      <c r="BE60" s="462" t="s">
        <v>646</v>
      </c>
      <c r="BF60" s="462">
        <v>1000</v>
      </c>
      <c r="BG60" s="462">
        <v>1000</v>
      </c>
    </row>
    <row r="61" spans="1:61" s="518" customFormat="1" ht="15" customHeight="1">
      <c r="A61" s="430"/>
      <c r="J61" s="391"/>
      <c r="K61" s="430"/>
      <c r="L61" s="430"/>
      <c r="M61" s="450">
        <v>56</v>
      </c>
      <c r="N61" s="484" t="s">
        <v>649</v>
      </c>
      <c r="O61" s="515" t="s">
        <v>15</v>
      </c>
      <c r="P61" s="453">
        <v>0</v>
      </c>
      <c r="Q61" s="454">
        <v>0</v>
      </c>
      <c r="R61" s="485">
        <v>1</v>
      </c>
      <c r="S61" s="453">
        <v>0</v>
      </c>
      <c r="T61" s="455">
        <v>0</v>
      </c>
      <c r="U61" s="454">
        <v>1</v>
      </c>
      <c r="V61" s="454">
        <v>0.5</v>
      </c>
      <c r="W61" s="456">
        <f t="shared" si="0"/>
        <v>2.5</v>
      </c>
      <c r="X61" s="457">
        <v>19</v>
      </c>
      <c r="Y61" s="457">
        <v>18.5</v>
      </c>
      <c r="Z61" s="458" t="s">
        <v>650</v>
      </c>
      <c r="AA61" s="486">
        <v>55</v>
      </c>
      <c r="AB61" s="460">
        <v>1000</v>
      </c>
      <c r="AC61" s="387"/>
      <c r="AD61" s="487">
        <v>55</v>
      </c>
      <c r="AE61" s="462">
        <v>56</v>
      </c>
      <c r="AF61" s="488" t="s">
        <v>651</v>
      </c>
      <c r="AG61" s="462" t="s">
        <v>512</v>
      </c>
      <c r="AH61" s="462" t="s">
        <v>490</v>
      </c>
      <c r="AI61" s="462" t="s">
        <v>508</v>
      </c>
      <c r="AJ61" s="462" t="s">
        <v>278</v>
      </c>
      <c r="AK61" s="462" t="s">
        <v>491</v>
      </c>
      <c r="AL61" s="462" t="s">
        <v>508</v>
      </c>
      <c r="AM61" s="462" t="s">
        <v>543</v>
      </c>
      <c r="AN61" s="462" t="s">
        <v>491</v>
      </c>
      <c r="AO61" s="462" t="s">
        <v>179</v>
      </c>
      <c r="AP61" s="462" t="s">
        <v>219</v>
      </c>
      <c r="AQ61" s="462" t="s">
        <v>490</v>
      </c>
      <c r="AR61" s="462" t="s">
        <v>508</v>
      </c>
      <c r="AS61" s="462" t="s">
        <v>559</v>
      </c>
      <c r="AT61" s="462" t="s">
        <v>490</v>
      </c>
      <c r="AU61" s="462" t="s">
        <v>508</v>
      </c>
      <c r="AV61" s="462" t="s">
        <v>615</v>
      </c>
      <c r="AW61" s="462" t="s">
        <v>491</v>
      </c>
      <c r="AX61" s="462" t="s">
        <v>179</v>
      </c>
      <c r="AY61" s="462" t="s">
        <v>603</v>
      </c>
      <c r="AZ61" s="462" t="s">
        <v>491</v>
      </c>
      <c r="BA61" s="462" t="s">
        <v>492</v>
      </c>
      <c r="BB61" s="462" t="s">
        <v>642</v>
      </c>
      <c r="BC61" s="462" t="s">
        <v>258</v>
      </c>
      <c r="BD61" s="462" t="s">
        <v>541</v>
      </c>
      <c r="BE61" s="462" t="s">
        <v>650</v>
      </c>
      <c r="BF61" s="462">
        <v>1000</v>
      </c>
      <c r="BG61" s="462">
        <v>1000</v>
      </c>
      <c r="BH61" s="402"/>
      <c r="BI61" s="402"/>
    </row>
    <row r="62" spans="1:61" s="430" customFormat="1" ht="15" customHeight="1">
      <c r="A62" s="387"/>
      <c r="B62" s="521"/>
      <c r="C62" s="387"/>
      <c r="D62" s="387"/>
      <c r="E62" s="387"/>
      <c r="F62" s="387"/>
      <c r="G62" s="521"/>
      <c r="H62" s="387"/>
      <c r="I62" s="387"/>
      <c r="J62" s="390"/>
      <c r="K62" s="387"/>
      <c r="L62" s="387"/>
      <c r="M62" s="450">
        <v>50</v>
      </c>
      <c r="N62" s="520" t="s">
        <v>653</v>
      </c>
      <c r="O62" s="515" t="s">
        <v>124</v>
      </c>
      <c r="P62" s="485">
        <v>0</v>
      </c>
      <c r="Q62" s="455">
        <v>0</v>
      </c>
      <c r="R62" s="485">
        <v>0.5</v>
      </c>
      <c r="S62" s="455">
        <v>0</v>
      </c>
      <c r="T62" s="453">
        <v>0</v>
      </c>
      <c r="U62" s="454">
        <v>1</v>
      </c>
      <c r="V62" s="455">
        <v>1</v>
      </c>
      <c r="W62" s="456">
        <f t="shared" si="0"/>
        <v>2.5</v>
      </c>
      <c r="X62" s="457">
        <v>19</v>
      </c>
      <c r="Y62" s="457">
        <v>18.5</v>
      </c>
      <c r="Z62" s="458" t="s">
        <v>509</v>
      </c>
      <c r="AA62" s="486">
        <v>56</v>
      </c>
      <c r="AB62" s="460">
        <v>1000</v>
      </c>
      <c r="AC62" s="518"/>
      <c r="AD62" s="487">
        <v>56</v>
      </c>
      <c r="AE62" s="462">
        <v>50</v>
      </c>
      <c r="AF62" s="488" t="s">
        <v>654</v>
      </c>
      <c r="AG62" s="462" t="s">
        <v>188</v>
      </c>
      <c r="AH62" s="462" t="s">
        <v>491</v>
      </c>
      <c r="AI62" s="462" t="s">
        <v>508</v>
      </c>
      <c r="AJ62" s="462" t="s">
        <v>527</v>
      </c>
      <c r="AK62" s="462" t="s">
        <v>490</v>
      </c>
      <c r="AL62" s="462" t="s">
        <v>508</v>
      </c>
      <c r="AM62" s="462" t="s">
        <v>499</v>
      </c>
      <c r="AN62" s="462" t="s">
        <v>491</v>
      </c>
      <c r="AO62" s="462" t="s">
        <v>492</v>
      </c>
      <c r="AP62" s="462" t="s">
        <v>507</v>
      </c>
      <c r="AQ62" s="462" t="s">
        <v>490</v>
      </c>
      <c r="AR62" s="462" t="s">
        <v>508</v>
      </c>
      <c r="AS62" s="462" t="s">
        <v>312</v>
      </c>
      <c r="AT62" s="462" t="s">
        <v>490</v>
      </c>
      <c r="AU62" s="462" t="s">
        <v>508</v>
      </c>
      <c r="AV62" s="462" t="s">
        <v>520</v>
      </c>
      <c r="AW62" s="462" t="s">
        <v>491</v>
      </c>
      <c r="AX62" s="462" t="s">
        <v>179</v>
      </c>
      <c r="AY62" s="462" t="s">
        <v>543</v>
      </c>
      <c r="AZ62" s="462" t="s">
        <v>490</v>
      </c>
      <c r="BA62" s="462" t="s">
        <v>179</v>
      </c>
      <c r="BB62" s="462" t="s">
        <v>642</v>
      </c>
      <c r="BC62" s="462" t="s">
        <v>258</v>
      </c>
      <c r="BD62" s="462" t="s">
        <v>541</v>
      </c>
      <c r="BE62" s="462" t="s">
        <v>509</v>
      </c>
      <c r="BF62" s="462">
        <v>1000</v>
      </c>
      <c r="BG62" s="462">
        <v>1000</v>
      </c>
      <c r="BH62" s="402"/>
      <c r="BI62" s="402"/>
    </row>
    <row r="63" spans="1:61" ht="15" customHeight="1">
      <c r="A63" s="430"/>
      <c r="I63" s="430"/>
      <c r="J63" s="391"/>
      <c r="K63" s="430"/>
      <c r="L63" s="430"/>
      <c r="M63" s="450">
        <v>62</v>
      </c>
      <c r="N63" s="520" t="s">
        <v>655</v>
      </c>
      <c r="O63" s="515" t="s">
        <v>145</v>
      </c>
      <c r="P63" s="454">
        <v>0</v>
      </c>
      <c r="Q63" s="453">
        <v>1</v>
      </c>
      <c r="R63" s="455">
        <v>0</v>
      </c>
      <c r="S63" s="485">
        <v>0</v>
      </c>
      <c r="T63" s="455">
        <v>1</v>
      </c>
      <c r="U63" s="454">
        <v>0</v>
      </c>
      <c r="V63" s="455">
        <v>0</v>
      </c>
      <c r="W63" s="456">
        <f t="shared" si="0"/>
        <v>2</v>
      </c>
      <c r="X63" s="457">
        <v>21.5</v>
      </c>
      <c r="Y63" s="457">
        <v>20.5</v>
      </c>
      <c r="Z63" s="458" t="s">
        <v>214</v>
      </c>
      <c r="AA63" s="486">
        <v>57</v>
      </c>
      <c r="AB63" s="460">
        <v>1000</v>
      </c>
      <c r="AC63" s="430"/>
      <c r="AD63" s="487">
        <v>57</v>
      </c>
      <c r="AE63" s="462">
        <v>62</v>
      </c>
      <c r="AF63" s="488" t="s">
        <v>656</v>
      </c>
      <c r="AG63" s="462" t="s">
        <v>229</v>
      </c>
      <c r="AH63" s="462" t="s">
        <v>491</v>
      </c>
      <c r="AI63" s="462" t="s">
        <v>508</v>
      </c>
      <c r="AJ63" s="462" t="s">
        <v>620</v>
      </c>
      <c r="AK63" s="462" t="s">
        <v>490</v>
      </c>
      <c r="AL63" s="462" t="s">
        <v>179</v>
      </c>
      <c r="AM63" s="462" t="s">
        <v>300</v>
      </c>
      <c r="AN63" s="462" t="s">
        <v>490</v>
      </c>
      <c r="AO63" s="462" t="s">
        <v>508</v>
      </c>
      <c r="AP63" s="462" t="s">
        <v>304</v>
      </c>
      <c r="AQ63" s="462" t="s">
        <v>491</v>
      </c>
      <c r="AR63" s="462" t="s">
        <v>508</v>
      </c>
      <c r="AS63" s="462" t="s">
        <v>577</v>
      </c>
      <c r="AT63" s="462" t="s">
        <v>490</v>
      </c>
      <c r="AU63" s="462" t="s">
        <v>179</v>
      </c>
      <c r="AV63" s="462" t="s">
        <v>557</v>
      </c>
      <c r="AW63" s="462" t="s">
        <v>491</v>
      </c>
      <c r="AX63" s="462" t="s">
        <v>508</v>
      </c>
      <c r="AY63" s="462" t="s">
        <v>594</v>
      </c>
      <c r="AZ63" s="462" t="s">
        <v>490</v>
      </c>
      <c r="BA63" s="462" t="s">
        <v>508</v>
      </c>
      <c r="BB63" s="462" t="s">
        <v>172</v>
      </c>
      <c r="BC63" s="462" t="s">
        <v>519</v>
      </c>
      <c r="BD63" s="462" t="s">
        <v>605</v>
      </c>
      <c r="BE63" s="462" t="s">
        <v>214</v>
      </c>
      <c r="BF63" s="462">
        <v>1000</v>
      </c>
      <c r="BG63" s="462">
        <v>1000</v>
      </c>
      <c r="BH63" s="522"/>
      <c r="BI63" s="522"/>
    </row>
    <row r="64" spans="1:61" s="430" customFormat="1" ht="15" customHeight="1">
      <c r="A64" s="387"/>
      <c r="B64" s="387"/>
      <c r="C64" s="387"/>
      <c r="D64" s="387"/>
      <c r="E64" s="387"/>
      <c r="F64" s="387"/>
      <c r="G64" s="387"/>
      <c r="H64" s="387"/>
      <c r="I64" s="387"/>
      <c r="J64" s="390"/>
      <c r="K64" s="387"/>
      <c r="L64" s="387"/>
      <c r="M64" s="450">
        <v>68</v>
      </c>
      <c r="N64" s="484" t="s">
        <v>355</v>
      </c>
      <c r="O64" s="515" t="s">
        <v>143</v>
      </c>
      <c r="P64" s="523">
        <v>1</v>
      </c>
      <c r="Q64" s="455">
        <v>0</v>
      </c>
      <c r="R64" s="485">
        <v>0</v>
      </c>
      <c r="S64" s="453">
        <v>1</v>
      </c>
      <c r="T64" s="454">
        <v>0</v>
      </c>
      <c r="U64" s="454">
        <v>0</v>
      </c>
      <c r="V64" s="455">
        <v>0</v>
      </c>
      <c r="W64" s="456">
        <f t="shared" si="0"/>
        <v>2</v>
      </c>
      <c r="X64" s="457">
        <v>21.5</v>
      </c>
      <c r="Y64" s="457">
        <v>19.5</v>
      </c>
      <c r="Z64" s="458" t="s">
        <v>225</v>
      </c>
      <c r="AA64" s="486">
        <v>58</v>
      </c>
      <c r="AB64" s="460">
        <v>1000</v>
      </c>
      <c r="AC64" s="387"/>
      <c r="AD64" s="487">
        <v>58</v>
      </c>
      <c r="AE64" s="462">
        <v>68</v>
      </c>
      <c r="AF64" s="488" t="s">
        <v>659</v>
      </c>
      <c r="AG64" s="517" t="s">
        <v>648</v>
      </c>
      <c r="AH64" s="517" t="s">
        <v>648</v>
      </c>
      <c r="AI64" s="517" t="s">
        <v>179</v>
      </c>
      <c r="AJ64" s="462" t="s">
        <v>500</v>
      </c>
      <c r="AK64" s="462" t="s">
        <v>490</v>
      </c>
      <c r="AL64" s="462" t="s">
        <v>508</v>
      </c>
      <c r="AM64" s="462" t="s">
        <v>527</v>
      </c>
      <c r="AN64" s="462" t="s">
        <v>491</v>
      </c>
      <c r="AO64" s="462" t="s">
        <v>508</v>
      </c>
      <c r="AP64" s="462" t="s">
        <v>523</v>
      </c>
      <c r="AQ64" s="462" t="s">
        <v>490</v>
      </c>
      <c r="AR64" s="462" t="s">
        <v>179</v>
      </c>
      <c r="AS64" s="462" t="s">
        <v>293</v>
      </c>
      <c r="AT64" s="462" t="s">
        <v>491</v>
      </c>
      <c r="AU64" s="462" t="s">
        <v>508</v>
      </c>
      <c r="AV64" s="462" t="s">
        <v>565</v>
      </c>
      <c r="AW64" s="462" t="s">
        <v>491</v>
      </c>
      <c r="AX64" s="462" t="s">
        <v>508</v>
      </c>
      <c r="AY64" s="462" t="s">
        <v>574</v>
      </c>
      <c r="AZ64" s="462" t="s">
        <v>490</v>
      </c>
      <c r="BA64" s="462" t="s">
        <v>508</v>
      </c>
      <c r="BB64" s="462" t="s">
        <v>172</v>
      </c>
      <c r="BC64" s="462" t="s">
        <v>519</v>
      </c>
      <c r="BD64" s="462" t="s">
        <v>532</v>
      </c>
      <c r="BE64" s="462" t="s">
        <v>225</v>
      </c>
      <c r="BF64" s="462">
        <v>1000</v>
      </c>
      <c r="BG64" s="462">
        <v>1000</v>
      </c>
      <c r="BH64" s="402"/>
      <c r="BI64" s="402"/>
    </row>
    <row r="65" spans="13:59" ht="15" customHeight="1">
      <c r="M65" s="450">
        <v>51</v>
      </c>
      <c r="N65" s="520" t="s">
        <v>660</v>
      </c>
      <c r="O65" s="515" t="s">
        <v>124</v>
      </c>
      <c r="P65" s="453">
        <v>0</v>
      </c>
      <c r="Q65" s="454">
        <v>0</v>
      </c>
      <c r="R65" s="453">
        <v>1</v>
      </c>
      <c r="S65" s="454">
        <v>0</v>
      </c>
      <c r="T65" s="453">
        <v>0</v>
      </c>
      <c r="U65" s="454">
        <v>1</v>
      </c>
      <c r="V65" s="454">
        <v>0</v>
      </c>
      <c r="W65" s="456">
        <f t="shared" si="0"/>
        <v>2</v>
      </c>
      <c r="X65" s="457">
        <v>21</v>
      </c>
      <c r="Y65" s="457">
        <v>19.5</v>
      </c>
      <c r="Z65" s="458" t="s">
        <v>205</v>
      </c>
      <c r="AA65" s="486">
        <v>59</v>
      </c>
      <c r="AB65" s="460">
        <v>1000</v>
      </c>
      <c r="AC65" s="430"/>
      <c r="AD65" s="487">
        <v>59</v>
      </c>
      <c r="AE65" s="462">
        <v>51</v>
      </c>
      <c r="AF65" s="488" t="s">
        <v>660</v>
      </c>
      <c r="AG65" s="462" t="s">
        <v>205</v>
      </c>
      <c r="AH65" s="462" t="s">
        <v>490</v>
      </c>
      <c r="AI65" s="462" t="s">
        <v>508</v>
      </c>
      <c r="AJ65" s="462" t="s">
        <v>289</v>
      </c>
      <c r="AK65" s="462" t="s">
        <v>491</v>
      </c>
      <c r="AL65" s="462" t="s">
        <v>508</v>
      </c>
      <c r="AM65" s="462" t="s">
        <v>559</v>
      </c>
      <c r="AN65" s="462" t="s">
        <v>490</v>
      </c>
      <c r="AO65" s="462" t="s">
        <v>179</v>
      </c>
      <c r="AP65" s="462" t="s">
        <v>591</v>
      </c>
      <c r="AQ65" s="462" t="s">
        <v>491</v>
      </c>
      <c r="AR65" s="462" t="s">
        <v>508</v>
      </c>
      <c r="AS65" s="462" t="s">
        <v>613</v>
      </c>
      <c r="AT65" s="462" t="s">
        <v>490</v>
      </c>
      <c r="AU65" s="462" t="s">
        <v>508</v>
      </c>
      <c r="AV65" s="462" t="s">
        <v>595</v>
      </c>
      <c r="AW65" s="462" t="s">
        <v>491</v>
      </c>
      <c r="AX65" s="462" t="s">
        <v>179</v>
      </c>
      <c r="AY65" s="462" t="s">
        <v>538</v>
      </c>
      <c r="AZ65" s="462" t="s">
        <v>491</v>
      </c>
      <c r="BA65" s="462" t="s">
        <v>508</v>
      </c>
      <c r="BB65" s="462" t="s">
        <v>172</v>
      </c>
      <c r="BC65" s="462" t="s">
        <v>265</v>
      </c>
      <c r="BD65" s="462" t="s">
        <v>532</v>
      </c>
      <c r="BE65" s="462" t="s">
        <v>205</v>
      </c>
      <c r="BF65" s="462">
        <v>1000</v>
      </c>
      <c r="BG65" s="462">
        <v>1000</v>
      </c>
    </row>
    <row r="66" spans="13:59" ht="15" customHeight="1">
      <c r="M66" s="450">
        <v>61</v>
      </c>
      <c r="N66" s="484" t="s">
        <v>661</v>
      </c>
      <c r="O66" s="515" t="s">
        <v>145</v>
      </c>
      <c r="P66" s="455">
        <v>0</v>
      </c>
      <c r="Q66" s="485">
        <v>0</v>
      </c>
      <c r="R66" s="454">
        <v>1</v>
      </c>
      <c r="S66" s="453">
        <v>0</v>
      </c>
      <c r="T66" s="454">
        <v>1</v>
      </c>
      <c r="U66" s="453">
        <v>0</v>
      </c>
      <c r="V66" s="454">
        <v>0</v>
      </c>
      <c r="W66" s="456">
        <f t="shared" si="0"/>
        <v>2</v>
      </c>
      <c r="X66" s="457">
        <v>20</v>
      </c>
      <c r="Y66" s="457">
        <v>19.5</v>
      </c>
      <c r="Z66" s="458" t="s">
        <v>210</v>
      </c>
      <c r="AA66" s="486">
        <v>60</v>
      </c>
      <c r="AB66" s="460">
        <v>1000</v>
      </c>
      <c r="AD66" s="487">
        <v>60</v>
      </c>
      <c r="AE66" s="462">
        <v>61</v>
      </c>
      <c r="AF66" s="488" t="s">
        <v>662</v>
      </c>
      <c r="AG66" s="462" t="s">
        <v>515</v>
      </c>
      <c r="AH66" s="462" t="s">
        <v>490</v>
      </c>
      <c r="AI66" s="462" t="s">
        <v>508</v>
      </c>
      <c r="AJ66" s="462" t="s">
        <v>304</v>
      </c>
      <c r="AK66" s="462" t="s">
        <v>491</v>
      </c>
      <c r="AL66" s="462" t="s">
        <v>508</v>
      </c>
      <c r="AM66" s="462" t="s">
        <v>520</v>
      </c>
      <c r="AN66" s="462" t="s">
        <v>491</v>
      </c>
      <c r="AO66" s="462" t="s">
        <v>179</v>
      </c>
      <c r="AP66" s="462" t="s">
        <v>534</v>
      </c>
      <c r="AQ66" s="462" t="s">
        <v>490</v>
      </c>
      <c r="AR66" s="462" t="s">
        <v>508</v>
      </c>
      <c r="AS66" s="462" t="s">
        <v>521</v>
      </c>
      <c r="AT66" s="462" t="s">
        <v>491</v>
      </c>
      <c r="AU66" s="462" t="s">
        <v>179</v>
      </c>
      <c r="AV66" s="462" t="s">
        <v>307</v>
      </c>
      <c r="AW66" s="462" t="s">
        <v>490</v>
      </c>
      <c r="AX66" s="462" t="s">
        <v>508</v>
      </c>
      <c r="AY66" s="462" t="s">
        <v>572</v>
      </c>
      <c r="AZ66" s="462" t="s">
        <v>491</v>
      </c>
      <c r="BA66" s="462" t="s">
        <v>508</v>
      </c>
      <c r="BB66" s="462" t="s">
        <v>172</v>
      </c>
      <c r="BC66" s="462" t="s">
        <v>261</v>
      </c>
      <c r="BD66" s="462" t="s">
        <v>532</v>
      </c>
      <c r="BE66" s="462" t="s">
        <v>210</v>
      </c>
      <c r="BF66" s="462">
        <v>1000</v>
      </c>
      <c r="BG66" s="462">
        <v>1000</v>
      </c>
    </row>
    <row r="67" spans="13:59" ht="15" customHeight="1">
      <c r="M67" s="450">
        <v>43</v>
      </c>
      <c r="N67" s="520" t="s">
        <v>663</v>
      </c>
      <c r="O67" s="515" t="s">
        <v>622</v>
      </c>
      <c r="P67" s="455">
        <v>0</v>
      </c>
      <c r="Q67" s="485">
        <v>1</v>
      </c>
      <c r="R67" s="455">
        <v>0</v>
      </c>
      <c r="S67" s="485">
        <v>0</v>
      </c>
      <c r="T67" s="455">
        <v>0</v>
      </c>
      <c r="U67" s="455">
        <v>0</v>
      </c>
      <c r="V67" s="454">
        <v>1</v>
      </c>
      <c r="W67" s="456">
        <f t="shared" si="0"/>
        <v>2</v>
      </c>
      <c r="X67" s="457">
        <v>19.5</v>
      </c>
      <c r="Y67" s="457">
        <v>18.5</v>
      </c>
      <c r="Z67" s="458" t="s">
        <v>205</v>
      </c>
      <c r="AA67" s="486">
        <v>61</v>
      </c>
      <c r="AB67" s="460">
        <v>1000</v>
      </c>
      <c r="AD67" s="487">
        <v>61</v>
      </c>
      <c r="AE67" s="462">
        <v>43</v>
      </c>
      <c r="AF67" s="488" t="s">
        <v>664</v>
      </c>
      <c r="AG67" s="462" t="s">
        <v>261</v>
      </c>
      <c r="AH67" s="462" t="s">
        <v>490</v>
      </c>
      <c r="AI67" s="462" t="s">
        <v>508</v>
      </c>
      <c r="AJ67" s="462" t="s">
        <v>613</v>
      </c>
      <c r="AK67" s="462" t="s">
        <v>491</v>
      </c>
      <c r="AL67" s="462" t="s">
        <v>179</v>
      </c>
      <c r="AM67" s="462" t="s">
        <v>202</v>
      </c>
      <c r="AN67" s="462" t="s">
        <v>490</v>
      </c>
      <c r="AO67" s="462" t="s">
        <v>508</v>
      </c>
      <c r="AP67" s="462" t="s">
        <v>603</v>
      </c>
      <c r="AQ67" s="462" t="s">
        <v>491</v>
      </c>
      <c r="AR67" s="462" t="s">
        <v>508</v>
      </c>
      <c r="AS67" s="462" t="s">
        <v>601</v>
      </c>
      <c r="AT67" s="462" t="s">
        <v>490</v>
      </c>
      <c r="AU67" s="462" t="s">
        <v>508</v>
      </c>
      <c r="AV67" s="462" t="s">
        <v>499</v>
      </c>
      <c r="AW67" s="462" t="s">
        <v>490</v>
      </c>
      <c r="AX67" s="462" t="s">
        <v>508</v>
      </c>
      <c r="AY67" s="462" t="s">
        <v>615</v>
      </c>
      <c r="AZ67" s="462" t="s">
        <v>491</v>
      </c>
      <c r="BA67" s="462" t="s">
        <v>179</v>
      </c>
      <c r="BB67" s="462" t="s">
        <v>172</v>
      </c>
      <c r="BC67" s="462" t="s">
        <v>532</v>
      </c>
      <c r="BD67" s="462" t="s">
        <v>541</v>
      </c>
      <c r="BE67" s="462" t="s">
        <v>205</v>
      </c>
      <c r="BF67" s="462">
        <v>1000</v>
      </c>
      <c r="BG67" s="462">
        <v>1000</v>
      </c>
    </row>
    <row r="68" spans="13:59" ht="15" customHeight="1">
      <c r="M68" s="450">
        <v>59</v>
      </c>
      <c r="N68" s="484" t="s">
        <v>665</v>
      </c>
      <c r="O68" s="515" t="s">
        <v>622</v>
      </c>
      <c r="P68" s="453">
        <v>0</v>
      </c>
      <c r="Q68" s="454">
        <v>0</v>
      </c>
      <c r="R68" s="453">
        <v>1</v>
      </c>
      <c r="S68" s="455">
        <v>0</v>
      </c>
      <c r="T68" s="485">
        <v>0</v>
      </c>
      <c r="U68" s="455">
        <v>0</v>
      </c>
      <c r="V68" s="454">
        <v>1</v>
      </c>
      <c r="W68" s="456">
        <f t="shared" si="0"/>
        <v>2</v>
      </c>
      <c r="X68" s="457">
        <v>18</v>
      </c>
      <c r="Y68" s="457">
        <v>17</v>
      </c>
      <c r="Z68" s="458" t="s">
        <v>202</v>
      </c>
      <c r="AA68" s="486">
        <v>62</v>
      </c>
      <c r="AB68" s="460">
        <v>1000</v>
      </c>
      <c r="AD68" s="487">
        <v>62</v>
      </c>
      <c r="AE68" s="462">
        <v>59</v>
      </c>
      <c r="AF68" s="488" t="s">
        <v>666</v>
      </c>
      <c r="AG68" s="462" t="s">
        <v>300</v>
      </c>
      <c r="AH68" s="462" t="s">
        <v>490</v>
      </c>
      <c r="AI68" s="462" t="s">
        <v>508</v>
      </c>
      <c r="AJ68" s="462" t="s">
        <v>534</v>
      </c>
      <c r="AK68" s="462" t="s">
        <v>491</v>
      </c>
      <c r="AL68" s="462" t="s">
        <v>508</v>
      </c>
      <c r="AM68" s="462" t="s">
        <v>615</v>
      </c>
      <c r="AN68" s="462" t="s">
        <v>490</v>
      </c>
      <c r="AO68" s="462" t="s">
        <v>179</v>
      </c>
      <c r="AP68" s="462" t="s">
        <v>297</v>
      </c>
      <c r="AQ68" s="462" t="s">
        <v>490</v>
      </c>
      <c r="AR68" s="462" t="s">
        <v>508</v>
      </c>
      <c r="AS68" s="462" t="s">
        <v>572</v>
      </c>
      <c r="AT68" s="462" t="s">
        <v>491</v>
      </c>
      <c r="AU68" s="462" t="s">
        <v>508</v>
      </c>
      <c r="AV68" s="462" t="s">
        <v>523</v>
      </c>
      <c r="AW68" s="462" t="s">
        <v>490</v>
      </c>
      <c r="AX68" s="462" t="s">
        <v>508</v>
      </c>
      <c r="AY68" s="462" t="s">
        <v>620</v>
      </c>
      <c r="AZ68" s="462" t="s">
        <v>491</v>
      </c>
      <c r="BA68" s="462" t="s">
        <v>179</v>
      </c>
      <c r="BB68" s="462" t="s">
        <v>172</v>
      </c>
      <c r="BC68" s="462" t="s">
        <v>254</v>
      </c>
      <c r="BD68" s="462" t="s">
        <v>250</v>
      </c>
      <c r="BE68" s="462" t="s">
        <v>202</v>
      </c>
      <c r="BF68" s="462">
        <v>1000</v>
      </c>
      <c r="BG68" s="462">
        <v>1000</v>
      </c>
    </row>
    <row r="69" spans="13:59" ht="15" customHeight="1">
      <c r="M69" s="450">
        <v>57</v>
      </c>
      <c r="N69" s="484" t="s">
        <v>667</v>
      </c>
      <c r="O69" s="515" t="s">
        <v>115</v>
      </c>
      <c r="P69" s="485">
        <v>0</v>
      </c>
      <c r="Q69" s="455">
        <v>0</v>
      </c>
      <c r="R69" s="485">
        <v>1</v>
      </c>
      <c r="S69" s="453">
        <v>0</v>
      </c>
      <c r="T69" s="454">
        <v>1</v>
      </c>
      <c r="U69" s="455">
        <v>0</v>
      </c>
      <c r="V69" s="454">
        <v>0</v>
      </c>
      <c r="W69" s="456">
        <f t="shared" si="0"/>
        <v>2</v>
      </c>
      <c r="X69" s="457">
        <v>17.5</v>
      </c>
      <c r="Y69" s="457">
        <v>16.5</v>
      </c>
      <c r="Z69" s="458" t="s">
        <v>210</v>
      </c>
      <c r="AA69" s="486">
        <v>63</v>
      </c>
      <c r="AB69" s="460">
        <v>1000</v>
      </c>
      <c r="AD69" s="487">
        <v>63</v>
      </c>
      <c r="AE69" s="462">
        <v>57</v>
      </c>
      <c r="AF69" s="488" t="s">
        <v>668</v>
      </c>
      <c r="AG69" s="462" t="s">
        <v>529</v>
      </c>
      <c r="AH69" s="462" t="s">
        <v>491</v>
      </c>
      <c r="AI69" s="462" t="s">
        <v>508</v>
      </c>
      <c r="AJ69" s="462" t="s">
        <v>521</v>
      </c>
      <c r="AK69" s="462" t="s">
        <v>490</v>
      </c>
      <c r="AL69" s="462" t="s">
        <v>508</v>
      </c>
      <c r="AM69" s="462" t="s">
        <v>620</v>
      </c>
      <c r="AN69" s="462" t="s">
        <v>491</v>
      </c>
      <c r="AO69" s="462" t="s">
        <v>179</v>
      </c>
      <c r="AP69" s="462" t="s">
        <v>528</v>
      </c>
      <c r="AQ69" s="462" t="s">
        <v>490</v>
      </c>
      <c r="AR69" s="462" t="s">
        <v>508</v>
      </c>
      <c r="AS69" s="462" t="s">
        <v>523</v>
      </c>
      <c r="AT69" s="462" t="s">
        <v>491</v>
      </c>
      <c r="AU69" s="462" t="s">
        <v>179</v>
      </c>
      <c r="AV69" s="462" t="s">
        <v>561</v>
      </c>
      <c r="AW69" s="462" t="s">
        <v>490</v>
      </c>
      <c r="AX69" s="462" t="s">
        <v>508</v>
      </c>
      <c r="AY69" s="462" t="s">
        <v>564</v>
      </c>
      <c r="AZ69" s="462" t="s">
        <v>491</v>
      </c>
      <c r="BA69" s="462" t="s">
        <v>508</v>
      </c>
      <c r="BB69" s="462" t="s">
        <v>172</v>
      </c>
      <c r="BC69" s="462" t="s">
        <v>567</v>
      </c>
      <c r="BD69" s="462" t="s">
        <v>583</v>
      </c>
      <c r="BE69" s="462" t="s">
        <v>210</v>
      </c>
      <c r="BF69" s="462">
        <v>1000</v>
      </c>
      <c r="BG69" s="462">
        <v>1000</v>
      </c>
    </row>
    <row r="70" spans="13:59" ht="15" customHeight="1">
      <c r="M70" s="524">
        <v>66</v>
      </c>
      <c r="N70" s="491" t="s">
        <v>669</v>
      </c>
      <c r="O70" s="452" t="s">
        <v>126</v>
      </c>
      <c r="P70" s="485">
        <v>0</v>
      </c>
      <c r="Q70" s="516">
        <v>1</v>
      </c>
      <c r="R70" s="525">
        <v>0</v>
      </c>
      <c r="S70" s="526">
        <v>0</v>
      </c>
      <c r="T70" s="525">
        <v>0</v>
      </c>
      <c r="U70" s="526">
        <v>0</v>
      </c>
      <c r="V70" s="526">
        <v>0</v>
      </c>
      <c r="W70" s="456">
        <f t="shared" si="0"/>
        <v>1</v>
      </c>
      <c r="X70" s="457">
        <v>21.5</v>
      </c>
      <c r="Y70" s="457">
        <v>19.5</v>
      </c>
      <c r="Z70" s="458" t="s">
        <v>202</v>
      </c>
      <c r="AA70" s="486">
        <v>64</v>
      </c>
      <c r="AB70" s="460">
        <v>1000</v>
      </c>
      <c r="AD70" s="487">
        <v>64</v>
      </c>
      <c r="AE70" s="462">
        <v>66</v>
      </c>
      <c r="AF70" s="488" t="s">
        <v>670</v>
      </c>
      <c r="AG70" s="462" t="s">
        <v>293</v>
      </c>
      <c r="AH70" s="462" t="s">
        <v>491</v>
      </c>
      <c r="AI70" s="462" t="s">
        <v>508</v>
      </c>
      <c r="AJ70" s="517" t="s">
        <v>648</v>
      </c>
      <c r="AK70" s="517" t="s">
        <v>648</v>
      </c>
      <c r="AL70" s="517" t="s">
        <v>179</v>
      </c>
      <c r="AM70" s="462" t="s">
        <v>289</v>
      </c>
      <c r="AN70" s="462" t="s">
        <v>490</v>
      </c>
      <c r="AO70" s="462" t="s">
        <v>508</v>
      </c>
      <c r="AP70" s="527" t="s">
        <v>648</v>
      </c>
      <c r="AQ70" s="527" t="s">
        <v>648</v>
      </c>
      <c r="AR70" s="527" t="s">
        <v>508</v>
      </c>
      <c r="AS70" s="527" t="s">
        <v>648</v>
      </c>
      <c r="AT70" s="527" t="s">
        <v>648</v>
      </c>
      <c r="AU70" s="527" t="s">
        <v>508</v>
      </c>
      <c r="AV70" s="527" t="s">
        <v>648</v>
      </c>
      <c r="AW70" s="527" t="s">
        <v>648</v>
      </c>
      <c r="AX70" s="527" t="s">
        <v>508</v>
      </c>
      <c r="AY70" s="527" t="s">
        <v>648</v>
      </c>
      <c r="AZ70" s="527" t="s">
        <v>648</v>
      </c>
      <c r="BA70" s="527" t="s">
        <v>508</v>
      </c>
      <c r="BB70" s="462" t="s">
        <v>179</v>
      </c>
      <c r="BC70" s="462" t="s">
        <v>519</v>
      </c>
      <c r="BD70" s="462" t="s">
        <v>532</v>
      </c>
      <c r="BE70" s="462" t="s">
        <v>202</v>
      </c>
      <c r="BF70" s="462">
        <v>1000</v>
      </c>
      <c r="BG70" s="462">
        <v>1000</v>
      </c>
    </row>
    <row r="71" spans="13:59" ht="15" customHeight="1">
      <c r="M71" s="524">
        <v>55</v>
      </c>
      <c r="N71" s="484" t="s">
        <v>671</v>
      </c>
      <c r="O71" s="515" t="s">
        <v>126</v>
      </c>
      <c r="P71" s="453">
        <v>0</v>
      </c>
      <c r="Q71" s="454">
        <v>0</v>
      </c>
      <c r="R71" s="485">
        <v>0</v>
      </c>
      <c r="S71" s="455">
        <v>1</v>
      </c>
      <c r="T71" s="485">
        <v>0</v>
      </c>
      <c r="U71" s="526">
        <v>0</v>
      </c>
      <c r="V71" s="526">
        <v>0</v>
      </c>
      <c r="W71" s="456">
        <f>SUM(P71:V71)</f>
        <v>1</v>
      </c>
      <c r="X71" s="457">
        <v>19.5</v>
      </c>
      <c r="Y71" s="457">
        <v>18.5</v>
      </c>
      <c r="Z71" s="458" t="s">
        <v>192</v>
      </c>
      <c r="AA71" s="486">
        <v>65</v>
      </c>
      <c r="AB71" s="460">
        <v>1000</v>
      </c>
      <c r="AD71" s="487">
        <v>65</v>
      </c>
      <c r="AE71" s="462">
        <v>55</v>
      </c>
      <c r="AF71" s="488" t="s">
        <v>672</v>
      </c>
      <c r="AG71" s="462" t="s">
        <v>274</v>
      </c>
      <c r="AH71" s="462" t="s">
        <v>490</v>
      </c>
      <c r="AI71" s="462" t="s">
        <v>508</v>
      </c>
      <c r="AJ71" s="462" t="s">
        <v>285</v>
      </c>
      <c r="AK71" s="462" t="s">
        <v>491</v>
      </c>
      <c r="AL71" s="462" t="s">
        <v>508</v>
      </c>
      <c r="AM71" s="462" t="s">
        <v>297</v>
      </c>
      <c r="AN71" s="462" t="s">
        <v>491</v>
      </c>
      <c r="AO71" s="462" t="s">
        <v>508</v>
      </c>
      <c r="AP71" s="462" t="s">
        <v>620</v>
      </c>
      <c r="AQ71" s="462" t="s">
        <v>490</v>
      </c>
      <c r="AR71" s="462" t="s">
        <v>179</v>
      </c>
      <c r="AS71" s="462" t="s">
        <v>546</v>
      </c>
      <c r="AT71" s="462" t="s">
        <v>491</v>
      </c>
      <c r="AU71" s="462" t="s">
        <v>508</v>
      </c>
      <c r="AV71" s="527" t="s">
        <v>648</v>
      </c>
      <c r="AW71" s="527" t="s">
        <v>648</v>
      </c>
      <c r="AX71" s="527" t="s">
        <v>508</v>
      </c>
      <c r="AY71" s="527" t="s">
        <v>648</v>
      </c>
      <c r="AZ71" s="527" t="s">
        <v>648</v>
      </c>
      <c r="BA71" s="527" t="s">
        <v>508</v>
      </c>
      <c r="BB71" s="462" t="s">
        <v>179</v>
      </c>
      <c r="BC71" s="462" t="s">
        <v>532</v>
      </c>
      <c r="BD71" s="462" t="s">
        <v>541</v>
      </c>
      <c r="BE71" s="462" t="s">
        <v>192</v>
      </c>
      <c r="BF71" s="462">
        <v>1000</v>
      </c>
      <c r="BG71" s="462">
        <v>1000</v>
      </c>
    </row>
    <row r="72" spans="13:59" ht="15" customHeight="1">
      <c r="M72" s="450">
        <v>49</v>
      </c>
      <c r="N72" s="520" t="s">
        <v>673</v>
      </c>
      <c r="O72" s="515" t="s">
        <v>126</v>
      </c>
      <c r="P72" s="455">
        <v>0</v>
      </c>
      <c r="Q72" s="485">
        <v>0</v>
      </c>
      <c r="R72" s="455">
        <v>0</v>
      </c>
      <c r="S72" s="485">
        <v>0</v>
      </c>
      <c r="T72" s="454">
        <v>0</v>
      </c>
      <c r="U72" s="453">
        <v>0</v>
      </c>
      <c r="V72" s="516">
        <v>1</v>
      </c>
      <c r="W72" s="456">
        <f>SUM(P72:V72)</f>
        <v>1</v>
      </c>
      <c r="X72" s="457">
        <v>18</v>
      </c>
      <c r="Y72" s="457">
        <v>18</v>
      </c>
      <c r="Z72" s="458" t="s">
        <v>179</v>
      </c>
      <c r="AA72" s="486">
        <v>66</v>
      </c>
      <c r="AB72" s="460">
        <v>1000</v>
      </c>
      <c r="AD72" s="487">
        <v>66</v>
      </c>
      <c r="AE72" s="462">
        <v>49</v>
      </c>
      <c r="AF72" s="488" t="s">
        <v>674</v>
      </c>
      <c r="AG72" s="462" t="s">
        <v>202</v>
      </c>
      <c r="AH72" s="462" t="s">
        <v>490</v>
      </c>
      <c r="AI72" s="462" t="s">
        <v>508</v>
      </c>
      <c r="AJ72" s="462" t="s">
        <v>312</v>
      </c>
      <c r="AK72" s="462" t="s">
        <v>491</v>
      </c>
      <c r="AL72" s="462" t="s">
        <v>508</v>
      </c>
      <c r="AM72" s="462" t="s">
        <v>601</v>
      </c>
      <c r="AN72" s="462" t="s">
        <v>490</v>
      </c>
      <c r="AO72" s="462" t="s">
        <v>508</v>
      </c>
      <c r="AP72" s="462" t="s">
        <v>559</v>
      </c>
      <c r="AQ72" s="462" t="s">
        <v>491</v>
      </c>
      <c r="AR72" s="462" t="s">
        <v>508</v>
      </c>
      <c r="AS72" s="462" t="s">
        <v>620</v>
      </c>
      <c r="AT72" s="462" t="s">
        <v>491</v>
      </c>
      <c r="AU72" s="462" t="s">
        <v>508</v>
      </c>
      <c r="AV72" s="462" t="s">
        <v>506</v>
      </c>
      <c r="AW72" s="462" t="s">
        <v>490</v>
      </c>
      <c r="AX72" s="462" t="s">
        <v>508</v>
      </c>
      <c r="AY72" s="517" t="s">
        <v>648</v>
      </c>
      <c r="AZ72" s="517" t="s">
        <v>648</v>
      </c>
      <c r="BA72" s="517" t="s">
        <v>179</v>
      </c>
      <c r="BB72" s="462" t="s">
        <v>179</v>
      </c>
      <c r="BC72" s="462" t="s">
        <v>254</v>
      </c>
      <c r="BD72" s="462" t="s">
        <v>254</v>
      </c>
      <c r="BE72" s="462" t="s">
        <v>179</v>
      </c>
      <c r="BF72" s="462">
        <v>1000</v>
      </c>
      <c r="BG72" s="462">
        <v>1000</v>
      </c>
    </row>
    <row r="73" spans="13:59" ht="15" customHeight="1">
      <c r="M73" s="450">
        <v>45</v>
      </c>
      <c r="N73" s="484" t="s">
        <v>675</v>
      </c>
      <c r="O73" s="515" t="s">
        <v>143</v>
      </c>
      <c r="P73" s="453">
        <v>0</v>
      </c>
      <c r="Q73" s="454">
        <v>0</v>
      </c>
      <c r="R73" s="453">
        <v>0</v>
      </c>
      <c r="S73" s="485">
        <v>0</v>
      </c>
      <c r="T73" s="455">
        <v>0</v>
      </c>
      <c r="U73" s="516">
        <v>1</v>
      </c>
      <c r="V73" s="454">
        <v>0</v>
      </c>
      <c r="W73" s="456">
        <f>SUM(P73:V73)</f>
        <v>1</v>
      </c>
      <c r="X73" s="457">
        <v>17.5</v>
      </c>
      <c r="Y73" s="457">
        <v>17</v>
      </c>
      <c r="Z73" s="458" t="s">
        <v>172</v>
      </c>
      <c r="AA73" s="486">
        <v>67</v>
      </c>
      <c r="AB73" s="460">
        <v>1000</v>
      </c>
      <c r="AD73" s="487">
        <v>67</v>
      </c>
      <c r="AE73" s="462">
        <v>45</v>
      </c>
      <c r="AF73" s="488" t="s">
        <v>676</v>
      </c>
      <c r="AG73" s="462" t="s">
        <v>225</v>
      </c>
      <c r="AH73" s="462" t="s">
        <v>490</v>
      </c>
      <c r="AI73" s="462" t="s">
        <v>508</v>
      </c>
      <c r="AJ73" s="462" t="s">
        <v>574</v>
      </c>
      <c r="AK73" s="462" t="s">
        <v>491</v>
      </c>
      <c r="AL73" s="462" t="s">
        <v>508</v>
      </c>
      <c r="AM73" s="462" t="s">
        <v>539</v>
      </c>
      <c r="AN73" s="462" t="s">
        <v>490</v>
      </c>
      <c r="AO73" s="462" t="s">
        <v>508</v>
      </c>
      <c r="AP73" s="462" t="s">
        <v>572</v>
      </c>
      <c r="AQ73" s="462" t="s">
        <v>491</v>
      </c>
      <c r="AR73" s="462" t="s">
        <v>508</v>
      </c>
      <c r="AS73" s="462" t="s">
        <v>615</v>
      </c>
      <c r="AT73" s="462" t="s">
        <v>490</v>
      </c>
      <c r="AU73" s="462" t="s">
        <v>508</v>
      </c>
      <c r="AV73" s="517" t="s">
        <v>648</v>
      </c>
      <c r="AW73" s="517" t="s">
        <v>648</v>
      </c>
      <c r="AX73" s="517" t="s">
        <v>179</v>
      </c>
      <c r="AY73" s="462" t="s">
        <v>506</v>
      </c>
      <c r="AZ73" s="462" t="s">
        <v>491</v>
      </c>
      <c r="BA73" s="462" t="s">
        <v>508</v>
      </c>
      <c r="BB73" s="462" t="s">
        <v>179</v>
      </c>
      <c r="BC73" s="462" t="s">
        <v>567</v>
      </c>
      <c r="BD73" s="462" t="s">
        <v>250</v>
      </c>
      <c r="BE73" s="462" t="s">
        <v>172</v>
      </c>
      <c r="BF73" s="462">
        <v>1000</v>
      </c>
      <c r="BG73" s="462">
        <v>1000</v>
      </c>
    </row>
    <row r="74" spans="13:59" ht="15" customHeight="1">
      <c r="M74" s="450">
        <v>48</v>
      </c>
      <c r="N74" s="520" t="s">
        <v>677</v>
      </c>
      <c r="O74" s="515" t="s">
        <v>17</v>
      </c>
      <c r="P74" s="454">
        <v>0</v>
      </c>
      <c r="Q74" s="453">
        <v>0</v>
      </c>
      <c r="R74" s="454">
        <v>0</v>
      </c>
      <c r="S74" s="453">
        <v>0</v>
      </c>
      <c r="T74" s="454">
        <v>1</v>
      </c>
      <c r="U74" s="453">
        <v>0</v>
      </c>
      <c r="V74" s="455">
        <v>0</v>
      </c>
      <c r="W74" s="456">
        <f>SUM(P74:V74)</f>
        <v>1</v>
      </c>
      <c r="X74" s="457">
        <v>16</v>
      </c>
      <c r="Y74" s="457">
        <v>15.5</v>
      </c>
      <c r="Z74" s="458" t="s">
        <v>188</v>
      </c>
      <c r="AA74" s="486">
        <v>68</v>
      </c>
      <c r="AB74" s="460">
        <v>1000</v>
      </c>
      <c r="AD74" s="487">
        <v>68</v>
      </c>
      <c r="AE74" s="462">
        <v>48</v>
      </c>
      <c r="AF74" s="488" t="s">
        <v>678</v>
      </c>
      <c r="AG74" s="462" t="s">
        <v>500</v>
      </c>
      <c r="AH74" s="462" t="s">
        <v>491</v>
      </c>
      <c r="AI74" s="462" t="s">
        <v>508</v>
      </c>
      <c r="AJ74" s="462" t="s">
        <v>564</v>
      </c>
      <c r="AK74" s="462" t="s">
        <v>490</v>
      </c>
      <c r="AL74" s="462" t="s">
        <v>508</v>
      </c>
      <c r="AM74" s="462" t="s">
        <v>595</v>
      </c>
      <c r="AN74" s="462" t="s">
        <v>491</v>
      </c>
      <c r="AO74" s="462" t="s">
        <v>508</v>
      </c>
      <c r="AP74" s="462" t="s">
        <v>499</v>
      </c>
      <c r="AQ74" s="462" t="s">
        <v>490</v>
      </c>
      <c r="AR74" s="462" t="s">
        <v>508</v>
      </c>
      <c r="AS74" s="462" t="s">
        <v>543</v>
      </c>
      <c r="AT74" s="462" t="s">
        <v>491</v>
      </c>
      <c r="AU74" s="462" t="s">
        <v>179</v>
      </c>
      <c r="AV74" s="462" t="s">
        <v>539</v>
      </c>
      <c r="AW74" s="462" t="s">
        <v>490</v>
      </c>
      <c r="AX74" s="462" t="s">
        <v>508</v>
      </c>
      <c r="AY74" s="462" t="s">
        <v>521</v>
      </c>
      <c r="AZ74" s="462" t="s">
        <v>490</v>
      </c>
      <c r="BA74" s="462" t="s">
        <v>508</v>
      </c>
      <c r="BB74" s="462" t="s">
        <v>179</v>
      </c>
      <c r="BC74" s="462" t="s">
        <v>245</v>
      </c>
      <c r="BD74" s="462" t="s">
        <v>679</v>
      </c>
      <c r="BE74" s="462" t="s">
        <v>188</v>
      </c>
      <c r="BF74" s="462">
        <v>1000</v>
      </c>
      <c r="BG74" s="462">
        <v>1000</v>
      </c>
    </row>
    <row r="75" spans="13:59" ht="15" customHeight="1">
      <c r="M75" s="450">
        <v>47</v>
      </c>
      <c r="N75" s="528" t="s">
        <v>426</v>
      </c>
      <c r="O75" s="515" t="s">
        <v>146</v>
      </c>
      <c r="P75" s="455">
        <v>0</v>
      </c>
      <c r="Q75" s="485">
        <v>0</v>
      </c>
      <c r="R75" s="455">
        <v>0</v>
      </c>
      <c r="S75" s="485">
        <v>0</v>
      </c>
      <c r="T75" s="455">
        <v>1</v>
      </c>
      <c r="U75" s="454">
        <v>0</v>
      </c>
      <c r="V75" s="455">
        <v>0</v>
      </c>
      <c r="W75" s="456">
        <f>SUM(P75:V75)</f>
        <v>1</v>
      </c>
      <c r="X75" s="457">
        <v>14.5</v>
      </c>
      <c r="Y75" s="457">
        <v>14</v>
      </c>
      <c r="Z75" s="458" t="s">
        <v>188</v>
      </c>
      <c r="AA75" s="486">
        <v>69</v>
      </c>
      <c r="AB75" s="460">
        <v>1000</v>
      </c>
      <c r="AD75" s="487">
        <v>69</v>
      </c>
      <c r="AE75" s="462">
        <v>47</v>
      </c>
      <c r="AF75" s="488" t="s">
        <v>426</v>
      </c>
      <c r="AG75" s="462" t="s">
        <v>507</v>
      </c>
      <c r="AH75" s="462" t="s">
        <v>490</v>
      </c>
      <c r="AI75" s="462" t="s">
        <v>508</v>
      </c>
      <c r="AJ75" s="462" t="s">
        <v>546</v>
      </c>
      <c r="AK75" s="462" t="s">
        <v>491</v>
      </c>
      <c r="AL75" s="462" t="s">
        <v>508</v>
      </c>
      <c r="AM75" s="462" t="s">
        <v>613</v>
      </c>
      <c r="AN75" s="462" t="s">
        <v>490</v>
      </c>
      <c r="AO75" s="462" t="s">
        <v>508</v>
      </c>
      <c r="AP75" s="462" t="s">
        <v>577</v>
      </c>
      <c r="AQ75" s="462" t="s">
        <v>491</v>
      </c>
      <c r="AR75" s="462" t="s">
        <v>508</v>
      </c>
      <c r="AS75" s="462" t="s">
        <v>520</v>
      </c>
      <c r="AT75" s="462" t="s">
        <v>490</v>
      </c>
      <c r="AU75" s="462" t="s">
        <v>179</v>
      </c>
      <c r="AV75" s="462" t="s">
        <v>594</v>
      </c>
      <c r="AW75" s="462" t="s">
        <v>491</v>
      </c>
      <c r="AX75" s="462" t="s">
        <v>508</v>
      </c>
      <c r="AY75" s="462" t="s">
        <v>595</v>
      </c>
      <c r="AZ75" s="462" t="s">
        <v>490</v>
      </c>
      <c r="BA75" s="462" t="s">
        <v>508</v>
      </c>
      <c r="BB75" s="462" t="s">
        <v>179</v>
      </c>
      <c r="BC75" s="462" t="s">
        <v>680</v>
      </c>
      <c r="BD75" s="462" t="s">
        <v>237</v>
      </c>
      <c r="BE75" s="462" t="s">
        <v>188</v>
      </c>
      <c r="BF75" s="462">
        <v>1000</v>
      </c>
      <c r="BG75" s="462">
        <v>1000</v>
      </c>
    </row>
    <row r="77" spans="13:30" ht="15" customHeight="1">
      <c r="M77" s="529"/>
      <c r="N77" s="530" t="s">
        <v>681</v>
      </c>
      <c r="O77" s="531"/>
      <c r="P77" s="532"/>
      <c r="Q77" s="532"/>
      <c r="R77" s="532"/>
      <c r="S77" s="532"/>
      <c r="T77" s="532"/>
      <c r="U77" s="532"/>
      <c r="V77" s="532"/>
      <c r="W77" s="532"/>
      <c r="X77" s="532"/>
      <c r="Y77" s="533"/>
      <c r="Z77" s="534"/>
      <c r="AA77" s="535"/>
      <c r="AB77" s="536"/>
      <c r="AD77" s="537" t="s">
        <v>682</v>
      </c>
    </row>
    <row r="78" spans="13:28" ht="15" customHeight="1">
      <c r="M78" s="534"/>
      <c r="N78" s="538" t="s">
        <v>683</v>
      </c>
      <c r="O78" s="531"/>
      <c r="P78" s="532"/>
      <c r="Q78" s="532"/>
      <c r="R78" s="532"/>
      <c r="S78" s="532"/>
      <c r="T78" s="532"/>
      <c r="U78" s="532"/>
      <c r="V78" s="532"/>
      <c r="W78" s="532"/>
      <c r="X78" s="532"/>
      <c r="Y78" s="533"/>
      <c r="Z78" s="534"/>
      <c r="AA78" s="535"/>
      <c r="AB78" s="536"/>
    </row>
    <row r="79" spans="13:31" ht="15" customHeight="1">
      <c r="M79" s="534"/>
      <c r="N79" s="539" t="s">
        <v>684</v>
      </c>
      <c r="O79" s="531"/>
      <c r="P79" s="532"/>
      <c r="Q79" s="532"/>
      <c r="R79" s="532"/>
      <c r="S79" s="532"/>
      <c r="T79" s="532"/>
      <c r="U79" s="532"/>
      <c r="V79" s="532"/>
      <c r="W79" s="532"/>
      <c r="X79" s="532"/>
      <c r="Y79" s="533"/>
      <c r="Z79" s="534"/>
      <c r="AA79" s="535"/>
      <c r="AB79" s="536"/>
      <c r="AD79" s="537" t="s">
        <v>685</v>
      </c>
      <c r="AE79" s="540"/>
    </row>
    <row r="80" spans="14:31" ht="15" customHeight="1">
      <c r="N80" s="539" t="s">
        <v>686</v>
      </c>
      <c r="O80" s="531"/>
      <c r="P80" s="532"/>
      <c r="Q80" s="532"/>
      <c r="R80" s="532"/>
      <c r="S80" s="532"/>
      <c r="T80" s="532"/>
      <c r="U80" s="532"/>
      <c r="V80" s="532"/>
      <c r="W80" s="532"/>
      <c r="X80" s="532"/>
      <c r="Y80" s="533"/>
      <c r="Z80" s="534"/>
      <c r="AA80" s="535"/>
      <c r="AB80" s="536"/>
      <c r="AD80" s="537" t="s">
        <v>687</v>
      </c>
      <c r="AE80" s="540"/>
    </row>
    <row r="81" spans="14:28" ht="15" customHeight="1">
      <c r="N81" s="539" t="s">
        <v>688</v>
      </c>
      <c r="O81" s="531"/>
      <c r="P81" s="532"/>
      <c r="Q81" s="532"/>
      <c r="R81" s="532"/>
      <c r="S81" s="532"/>
      <c r="T81" s="532"/>
      <c r="U81" s="532"/>
      <c r="V81" s="532"/>
      <c r="W81" s="532"/>
      <c r="X81" s="532"/>
      <c r="Y81" s="533"/>
      <c r="Z81" s="534"/>
      <c r="AA81" s="535"/>
      <c r="AB81" s="536"/>
    </row>
    <row r="82" spans="14:28" ht="15" customHeight="1">
      <c r="N82" s="539" t="s">
        <v>689</v>
      </c>
      <c r="O82" s="531"/>
      <c r="P82" s="532"/>
      <c r="Q82" s="532"/>
      <c r="R82" s="532"/>
      <c r="S82" s="532"/>
      <c r="T82" s="532"/>
      <c r="U82" s="532"/>
      <c r="V82" s="532"/>
      <c r="W82" s="532"/>
      <c r="X82" s="532"/>
      <c r="Y82" s="533"/>
      <c r="Z82" s="534"/>
      <c r="AA82" s="535"/>
      <c r="AB82" s="536"/>
    </row>
    <row r="83" spans="13:28" ht="15" customHeight="1">
      <c r="M83" s="539"/>
      <c r="N83" s="541" t="s">
        <v>690</v>
      </c>
      <c r="O83" s="531"/>
      <c r="P83" s="532"/>
      <c r="Q83" s="532"/>
      <c r="R83" s="532"/>
      <c r="S83" s="532"/>
      <c r="T83" s="532"/>
      <c r="U83" s="532"/>
      <c r="V83" s="532"/>
      <c r="W83" s="532"/>
      <c r="X83" s="532"/>
      <c r="Y83" s="533"/>
      <c r="Z83" s="534"/>
      <c r="AA83" s="535"/>
      <c r="AB83" s="536"/>
    </row>
    <row r="84" spans="13:28" ht="15" customHeight="1">
      <c r="M84" s="535"/>
      <c r="N84" s="534"/>
      <c r="O84" s="531"/>
      <c r="P84" s="532"/>
      <c r="Q84" s="532"/>
      <c r="R84" s="532"/>
      <c r="S84" s="532"/>
      <c r="T84" s="532"/>
      <c r="U84" s="532"/>
      <c r="V84" s="532"/>
      <c r="W84" s="532"/>
      <c r="X84" s="532"/>
      <c r="Y84" s="533"/>
      <c r="Z84" s="534"/>
      <c r="AA84" s="535"/>
      <c r="AB84" s="536"/>
    </row>
    <row r="85" spans="13:28" ht="15" customHeight="1">
      <c r="M85" s="535"/>
      <c r="N85" s="534"/>
      <c r="O85" s="531"/>
      <c r="P85" s="532"/>
      <c r="Q85" s="532"/>
      <c r="R85" s="532"/>
      <c r="S85" s="532"/>
      <c r="T85" s="532"/>
      <c r="U85" s="532"/>
      <c r="V85" s="532"/>
      <c r="W85" s="532"/>
      <c r="X85" s="532"/>
      <c r="Y85" s="533"/>
      <c r="Z85" s="534"/>
      <c r="AA85" s="535"/>
      <c r="AB85" s="536"/>
    </row>
    <row r="86" spans="13:51" ht="15" customHeight="1">
      <c r="M86" s="529"/>
      <c r="N86" s="530" t="s">
        <v>652</v>
      </c>
      <c r="P86" s="542"/>
      <c r="Q86" s="542"/>
      <c r="R86" s="542"/>
      <c r="S86" s="542"/>
      <c r="T86" s="542"/>
      <c r="U86" s="532"/>
      <c r="V86" s="542"/>
      <c r="W86" s="542"/>
      <c r="X86" s="530" t="s">
        <v>125</v>
      </c>
      <c r="Y86" s="542"/>
      <c r="Z86" s="534"/>
      <c r="AA86" s="542"/>
      <c r="AB86" s="542"/>
      <c r="AF86" s="530" t="s">
        <v>652</v>
      </c>
      <c r="AG86" s="542"/>
      <c r="AH86" s="542"/>
      <c r="AI86" s="542"/>
      <c r="AJ86" s="542"/>
      <c r="AK86" s="542"/>
      <c r="AL86" s="532"/>
      <c r="AM86" s="542"/>
      <c r="AN86" s="542"/>
      <c r="AP86" s="542"/>
      <c r="AQ86" s="534"/>
      <c r="AY86" s="530" t="s">
        <v>125</v>
      </c>
    </row>
    <row r="87" spans="13:51" ht="15" customHeight="1">
      <c r="M87" s="543"/>
      <c r="N87" s="544"/>
      <c r="P87" s="545"/>
      <c r="Q87" s="545"/>
      <c r="R87" s="545"/>
      <c r="S87" s="545"/>
      <c r="T87" s="545"/>
      <c r="U87" s="532"/>
      <c r="V87" s="545"/>
      <c r="W87" s="545"/>
      <c r="X87" s="544"/>
      <c r="Y87" s="545"/>
      <c r="Z87" s="534"/>
      <c r="AA87" s="545"/>
      <c r="AB87" s="545"/>
      <c r="AF87" s="544"/>
      <c r="AG87" s="545"/>
      <c r="AH87" s="545"/>
      <c r="AI87" s="545"/>
      <c r="AJ87" s="545"/>
      <c r="AK87" s="545"/>
      <c r="AL87" s="532"/>
      <c r="AM87" s="545"/>
      <c r="AN87" s="545"/>
      <c r="AP87" s="545"/>
      <c r="AQ87" s="534"/>
      <c r="AY87" s="544"/>
    </row>
    <row r="88" spans="13:51" ht="15" customHeight="1">
      <c r="M88" s="529"/>
      <c r="N88" s="530" t="s">
        <v>657</v>
      </c>
      <c r="P88" s="542"/>
      <c r="Q88" s="542"/>
      <c r="R88" s="542"/>
      <c r="S88" s="542"/>
      <c r="T88" s="542"/>
      <c r="U88" s="532"/>
      <c r="V88" s="542"/>
      <c r="W88" s="542"/>
      <c r="X88" s="530" t="s">
        <v>658</v>
      </c>
      <c r="Y88" s="542"/>
      <c r="Z88" s="534"/>
      <c r="AA88" s="542"/>
      <c r="AB88" s="542"/>
      <c r="AF88" s="530" t="s">
        <v>657</v>
      </c>
      <c r="AG88" s="542"/>
      <c r="AH88" s="542"/>
      <c r="AI88" s="542"/>
      <c r="AJ88" s="542"/>
      <c r="AK88" s="542"/>
      <c r="AL88" s="532"/>
      <c r="AM88" s="542"/>
      <c r="AN88" s="542"/>
      <c r="AP88" s="542"/>
      <c r="AQ88" s="534"/>
      <c r="AY88" s="530" t="s">
        <v>658</v>
      </c>
    </row>
    <row r="89" spans="13:28" ht="15" customHeight="1">
      <c r="M89" s="535"/>
      <c r="N89" s="534"/>
      <c r="O89" s="531"/>
      <c r="P89" s="532"/>
      <c r="Q89" s="532"/>
      <c r="R89" s="532"/>
      <c r="S89" s="532"/>
      <c r="T89" s="532"/>
      <c r="U89" s="532"/>
      <c r="V89" s="532"/>
      <c r="W89" s="532"/>
      <c r="X89" s="532"/>
      <c r="Y89" s="533"/>
      <c r="Z89" s="534"/>
      <c r="AA89" s="535"/>
      <c r="AB89" s="536"/>
    </row>
  </sheetData>
  <sheetProtection/>
  <mergeCells count="8">
    <mergeCell ref="AY5:BA5"/>
    <mergeCell ref="F5:H5"/>
    <mergeCell ref="AG5:AI5"/>
    <mergeCell ref="AJ5:AL5"/>
    <mergeCell ref="AM5:AO5"/>
    <mergeCell ref="AP5:AR5"/>
    <mergeCell ref="AS5:AU5"/>
    <mergeCell ref="AV5:AX5"/>
  </mergeCells>
  <printOptions/>
  <pageMargins left="0.7874015748031497" right="0.3937007874015748" top="0.5905511811023623" bottom="0.1968503937007874" header="0.5118110236220472" footer="0.5118110236220472"/>
  <pageSetup horizontalDpi="360" verticalDpi="36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T343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6.00390625" style="131" customWidth="1"/>
    <col min="2" max="2" width="42.25390625" style="131" customWidth="1"/>
    <col min="3" max="9" width="7.25390625" style="131" customWidth="1"/>
    <col min="10" max="10" width="6.625" style="131" customWidth="1"/>
    <col min="11" max="13" width="2.75390625" style="131" customWidth="1"/>
    <col min="14" max="14" width="6.00390625" style="136" customWidth="1"/>
    <col min="15" max="15" width="40.75390625" style="237" customWidth="1"/>
    <col min="16" max="17" width="10.75390625" style="238" customWidth="1"/>
    <col min="18" max="18" width="12.375" style="238" customWidth="1"/>
    <col min="19" max="19" width="10.875" style="238" customWidth="1"/>
    <col min="20" max="23" width="2.75390625" style="131" customWidth="1"/>
    <col min="24" max="24" width="6.125" style="139" customWidth="1"/>
    <col min="25" max="25" width="22.125" style="140" customWidth="1"/>
    <col min="26" max="26" width="33.125" style="322" customWidth="1"/>
    <col min="27" max="29" width="6.75390625" style="142" customWidth="1"/>
    <col min="30" max="30" width="6.00390625" style="143" customWidth="1"/>
    <col min="31" max="31" width="6.75390625" style="331" customWidth="1"/>
    <col min="32" max="32" width="3.00390625" style="143" customWidth="1"/>
    <col min="33" max="16384" width="9.125" style="131" customWidth="1"/>
  </cols>
  <sheetData>
    <row r="1" spans="2:31" ht="15" customHeight="1">
      <c r="B1" s="132"/>
      <c r="C1" s="133" t="s">
        <v>155</v>
      </c>
      <c r="E1" s="132"/>
      <c r="F1" s="132"/>
      <c r="G1" s="132"/>
      <c r="H1" s="134"/>
      <c r="I1" s="135"/>
      <c r="O1" s="136"/>
      <c r="P1" s="137" t="s">
        <v>155</v>
      </c>
      <c r="Q1" s="136"/>
      <c r="R1" s="136"/>
      <c r="S1" s="138"/>
      <c r="Z1" s="141" t="s">
        <v>155</v>
      </c>
      <c r="AE1" s="144"/>
    </row>
    <row r="2" spans="2:32" ht="15" customHeight="1">
      <c r="B2" s="132"/>
      <c r="C2" s="133" t="s">
        <v>156</v>
      </c>
      <c r="E2" s="132"/>
      <c r="F2" s="132"/>
      <c r="G2" s="132"/>
      <c r="H2" s="134"/>
      <c r="I2" s="135"/>
      <c r="N2" s="145" t="s">
        <v>4</v>
      </c>
      <c r="O2" s="136"/>
      <c r="P2" s="137" t="s">
        <v>157</v>
      </c>
      <c r="Q2" s="136"/>
      <c r="R2" s="136"/>
      <c r="S2" s="146"/>
      <c r="X2" s="147"/>
      <c r="Y2" s="148"/>
      <c r="Z2" s="149" t="s">
        <v>157</v>
      </c>
      <c r="AA2" s="150"/>
      <c r="AB2" s="150"/>
      <c r="AC2" s="150"/>
      <c r="AD2" s="150"/>
      <c r="AE2" s="151"/>
      <c r="AF2" s="150"/>
    </row>
    <row r="3" spans="1:32" ht="15" customHeight="1">
      <c r="A3" s="152" t="s">
        <v>158</v>
      </c>
      <c r="B3" s="153"/>
      <c r="C3" s="154"/>
      <c r="J3" s="155" t="s">
        <v>159</v>
      </c>
      <c r="N3" s="156" t="s">
        <v>160</v>
      </c>
      <c r="O3" s="136"/>
      <c r="P3" s="157" t="s">
        <v>161</v>
      </c>
      <c r="Q3" s="136"/>
      <c r="R3" s="136"/>
      <c r="S3" s="155" t="s">
        <v>159</v>
      </c>
      <c r="X3" s="147"/>
      <c r="Y3" s="148"/>
      <c r="Z3" s="158" t="s">
        <v>162</v>
      </c>
      <c r="AA3" s="150"/>
      <c r="AB3" s="150"/>
      <c r="AC3" s="150"/>
      <c r="AD3" s="150"/>
      <c r="AE3" s="151"/>
      <c r="AF3" s="150"/>
    </row>
    <row r="4" spans="1:32" s="166" customFormat="1" ht="15" customHeight="1">
      <c r="A4" s="159" t="s">
        <v>4</v>
      </c>
      <c r="B4" s="159" t="s">
        <v>163</v>
      </c>
      <c r="C4" s="159" t="s">
        <v>4</v>
      </c>
      <c r="D4" s="160" t="s">
        <v>164</v>
      </c>
      <c r="E4" s="160"/>
      <c r="F4" s="161"/>
      <c r="G4" s="162"/>
      <c r="H4" s="163" t="s">
        <v>165</v>
      </c>
      <c r="I4" s="164" t="s">
        <v>166</v>
      </c>
      <c r="J4" s="165" t="s">
        <v>167</v>
      </c>
      <c r="N4" s="136"/>
      <c r="O4" s="167" t="s">
        <v>168</v>
      </c>
      <c r="P4" s="168"/>
      <c r="Q4" s="136"/>
      <c r="R4" s="136"/>
      <c r="S4" s="146"/>
      <c r="X4" s="152" t="s">
        <v>158</v>
      </c>
      <c r="Y4" s="169"/>
      <c r="Z4" s="170"/>
      <c r="AA4" s="171"/>
      <c r="AB4" s="171"/>
      <c r="AC4" s="171"/>
      <c r="AD4" s="172"/>
      <c r="AE4" s="173" t="s">
        <v>159</v>
      </c>
      <c r="AF4" s="172"/>
    </row>
    <row r="5" spans="1:32" s="166" customFormat="1" ht="15" customHeight="1">
      <c r="A5" s="174" t="s">
        <v>5</v>
      </c>
      <c r="B5" s="174"/>
      <c r="C5" s="174" t="s">
        <v>169</v>
      </c>
      <c r="D5" s="175" t="s">
        <v>170</v>
      </c>
      <c r="E5" s="175" t="s">
        <v>170</v>
      </c>
      <c r="F5" s="176" t="s">
        <v>171</v>
      </c>
      <c r="G5" s="176" t="s">
        <v>171</v>
      </c>
      <c r="H5" s="177" t="s">
        <v>24</v>
      </c>
      <c r="I5" s="178" t="s">
        <v>12</v>
      </c>
      <c r="J5" s="179"/>
      <c r="N5" s="180" t="s">
        <v>172</v>
      </c>
      <c r="O5" s="181" t="s">
        <v>173</v>
      </c>
      <c r="P5" s="182"/>
      <c r="Q5" s="182"/>
      <c r="R5" s="183">
        <f>SUM(R7:R8,R9:R10)</f>
        <v>820</v>
      </c>
      <c r="S5" s="184">
        <v>21</v>
      </c>
      <c r="X5" s="185" t="s">
        <v>4</v>
      </c>
      <c r="Y5" s="186" t="s">
        <v>174</v>
      </c>
      <c r="Z5" s="187" t="s">
        <v>175</v>
      </c>
      <c r="AA5" s="188" t="s">
        <v>176</v>
      </c>
      <c r="AB5" s="189"/>
      <c r="AC5" s="185" t="s">
        <v>165</v>
      </c>
      <c r="AD5" s="190" t="s">
        <v>177</v>
      </c>
      <c r="AE5" s="191" t="s">
        <v>12</v>
      </c>
      <c r="AF5" s="192" t="s">
        <v>178</v>
      </c>
    </row>
    <row r="6" spans="1:32" ht="15" customHeight="1">
      <c r="A6" s="193" t="s">
        <v>179</v>
      </c>
      <c r="B6" s="194" t="s">
        <v>180</v>
      </c>
      <c r="C6" s="195">
        <v>5</v>
      </c>
      <c r="D6" s="196">
        <v>315</v>
      </c>
      <c r="E6" s="196">
        <v>308</v>
      </c>
      <c r="F6" s="197">
        <v>278</v>
      </c>
      <c r="G6" s="197">
        <v>308</v>
      </c>
      <c r="H6" s="198">
        <f aca="true" t="shared" si="0" ref="H6:H38">SUM(D6:E6,F6:G6)</f>
        <v>1209</v>
      </c>
      <c r="I6" s="199">
        <v>1</v>
      </c>
      <c r="J6" s="200">
        <v>1</v>
      </c>
      <c r="N6" s="201" t="s">
        <v>4</v>
      </c>
      <c r="O6" s="202" t="s">
        <v>174</v>
      </c>
      <c r="P6" s="203">
        <v>1</v>
      </c>
      <c r="Q6" s="203" t="s">
        <v>172</v>
      </c>
      <c r="R6" s="203" t="s">
        <v>165</v>
      </c>
      <c r="S6" s="203" t="s">
        <v>12</v>
      </c>
      <c r="X6" s="204" t="s">
        <v>160</v>
      </c>
      <c r="Y6" s="205" t="s">
        <v>181</v>
      </c>
      <c r="Z6" s="206"/>
      <c r="AA6" s="189">
        <v>1</v>
      </c>
      <c r="AB6" s="189">
        <v>2</v>
      </c>
      <c r="AC6" s="204" t="s">
        <v>24</v>
      </c>
      <c r="AD6" s="207" t="s">
        <v>182</v>
      </c>
      <c r="AE6" s="208"/>
      <c r="AF6" s="209" t="s">
        <v>183</v>
      </c>
    </row>
    <row r="7" spans="1:254" ht="15" customHeight="1">
      <c r="A7" s="193" t="s">
        <v>172</v>
      </c>
      <c r="B7" s="210" t="s">
        <v>184</v>
      </c>
      <c r="C7" s="195">
        <v>9</v>
      </c>
      <c r="D7" s="196">
        <v>330</v>
      </c>
      <c r="E7" s="196">
        <v>367</v>
      </c>
      <c r="F7" s="197">
        <v>236</v>
      </c>
      <c r="G7" s="197">
        <v>270</v>
      </c>
      <c r="H7" s="198">
        <f t="shared" si="0"/>
        <v>1203</v>
      </c>
      <c r="I7" s="199">
        <v>2</v>
      </c>
      <c r="J7" s="200">
        <v>1</v>
      </c>
      <c r="K7" s="211"/>
      <c r="L7" s="211"/>
      <c r="M7" s="211"/>
      <c r="N7" s="212" t="s">
        <v>179</v>
      </c>
      <c r="O7" s="213" t="s">
        <v>185</v>
      </c>
      <c r="P7" s="214">
        <v>144</v>
      </c>
      <c r="Q7" s="214">
        <v>135</v>
      </c>
      <c r="R7" s="214">
        <f>SUM(P7:Q7)</f>
        <v>279</v>
      </c>
      <c r="S7" s="214"/>
      <c r="W7" s="211"/>
      <c r="X7" s="215">
        <v>7</v>
      </c>
      <c r="Y7" s="216" t="s">
        <v>186</v>
      </c>
      <c r="Z7" s="217" t="s">
        <v>187</v>
      </c>
      <c r="AA7" s="218">
        <v>170</v>
      </c>
      <c r="AB7" s="219">
        <v>201</v>
      </c>
      <c r="AC7" s="220">
        <f aca="true" t="shared" si="1" ref="AC7:AC70">SUM(AA7:AB7)</f>
        <v>371</v>
      </c>
      <c r="AD7" s="221">
        <f aca="true" t="shared" si="2" ref="AD7:AD70">AC7/2</f>
        <v>185.5</v>
      </c>
      <c r="AE7" s="222">
        <v>1</v>
      </c>
      <c r="AF7" s="223">
        <v>1</v>
      </c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  <c r="IN7" s="211"/>
      <c r="IO7" s="211"/>
      <c r="IP7" s="211"/>
      <c r="IQ7" s="211"/>
      <c r="IR7" s="211"/>
      <c r="IS7" s="211"/>
      <c r="IT7" s="211"/>
    </row>
    <row r="8" spans="1:254" ht="15" customHeight="1">
      <c r="A8" s="193" t="s">
        <v>188</v>
      </c>
      <c r="B8" s="210" t="s">
        <v>189</v>
      </c>
      <c r="C8" s="224">
        <v>7</v>
      </c>
      <c r="D8" s="196">
        <v>277</v>
      </c>
      <c r="E8" s="196">
        <v>356</v>
      </c>
      <c r="F8" s="197">
        <v>265</v>
      </c>
      <c r="G8" s="197">
        <v>280</v>
      </c>
      <c r="H8" s="198">
        <f t="shared" si="0"/>
        <v>1178</v>
      </c>
      <c r="I8" s="199">
        <v>3</v>
      </c>
      <c r="J8" s="225">
        <v>2</v>
      </c>
      <c r="K8" s="211"/>
      <c r="L8" s="211"/>
      <c r="M8" s="211"/>
      <c r="N8" s="212" t="s">
        <v>172</v>
      </c>
      <c r="O8" s="226" t="s">
        <v>190</v>
      </c>
      <c r="P8" s="214">
        <v>108</v>
      </c>
      <c r="Q8" s="214">
        <v>137</v>
      </c>
      <c r="R8" s="214">
        <f>SUM(P8:Q8)</f>
        <v>245</v>
      </c>
      <c r="S8" s="214"/>
      <c r="W8" s="211"/>
      <c r="X8" s="215">
        <v>9</v>
      </c>
      <c r="Y8" s="216" t="s">
        <v>191</v>
      </c>
      <c r="Z8" s="217" t="s">
        <v>184</v>
      </c>
      <c r="AA8" s="218">
        <v>179</v>
      </c>
      <c r="AB8" s="219">
        <v>188</v>
      </c>
      <c r="AC8" s="220">
        <f t="shared" si="1"/>
        <v>367</v>
      </c>
      <c r="AD8" s="221">
        <f t="shared" si="2"/>
        <v>183.5</v>
      </c>
      <c r="AE8" s="222">
        <v>2</v>
      </c>
      <c r="AF8" s="223">
        <v>1</v>
      </c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  <c r="BB8" s="211"/>
      <c r="BC8" s="211"/>
      <c r="BD8" s="211"/>
      <c r="BE8" s="211"/>
      <c r="BF8" s="211"/>
      <c r="BG8" s="211"/>
      <c r="BH8" s="211"/>
      <c r="BI8" s="211"/>
      <c r="BJ8" s="211"/>
      <c r="BK8" s="211"/>
      <c r="BL8" s="211"/>
      <c r="BM8" s="211"/>
      <c r="BN8" s="211"/>
      <c r="BO8" s="211"/>
      <c r="BP8" s="211"/>
      <c r="BQ8" s="211"/>
      <c r="BR8" s="211"/>
      <c r="BS8" s="211"/>
      <c r="BT8" s="211"/>
      <c r="BU8" s="211"/>
      <c r="BV8" s="211"/>
      <c r="BW8" s="211"/>
      <c r="BX8" s="211"/>
      <c r="BY8" s="211"/>
      <c r="BZ8" s="211"/>
      <c r="CA8" s="211"/>
      <c r="CB8" s="211"/>
      <c r="CC8" s="211"/>
      <c r="CD8" s="211"/>
      <c r="CE8" s="211"/>
      <c r="CF8" s="211"/>
      <c r="CG8" s="211"/>
      <c r="CH8" s="211"/>
      <c r="CI8" s="211"/>
      <c r="CJ8" s="211"/>
      <c r="CK8" s="211"/>
      <c r="CL8" s="211"/>
      <c r="CM8" s="211"/>
      <c r="CN8" s="211"/>
      <c r="CO8" s="211"/>
      <c r="CP8" s="211"/>
      <c r="CQ8" s="211"/>
      <c r="CR8" s="211"/>
      <c r="CS8" s="211"/>
      <c r="CT8" s="211"/>
      <c r="CU8" s="211"/>
      <c r="CV8" s="211"/>
      <c r="CW8" s="211"/>
      <c r="CX8" s="211"/>
      <c r="CY8" s="211"/>
      <c r="CZ8" s="211"/>
      <c r="DA8" s="211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1"/>
      <c r="GR8" s="211"/>
      <c r="GS8" s="211"/>
      <c r="GT8" s="211"/>
      <c r="GU8" s="211"/>
      <c r="GV8" s="211"/>
      <c r="GW8" s="211"/>
      <c r="GX8" s="211"/>
      <c r="GY8" s="211"/>
      <c r="GZ8" s="211"/>
      <c r="HA8" s="211"/>
      <c r="HB8" s="211"/>
      <c r="HC8" s="211"/>
      <c r="HD8" s="211"/>
      <c r="HE8" s="211"/>
      <c r="HF8" s="211"/>
      <c r="HG8" s="211"/>
      <c r="HH8" s="211"/>
      <c r="HI8" s="211"/>
      <c r="HJ8" s="211"/>
      <c r="HK8" s="211"/>
      <c r="HL8" s="211"/>
      <c r="HM8" s="211"/>
      <c r="HN8" s="211"/>
      <c r="HO8" s="211"/>
      <c r="HP8" s="211"/>
      <c r="HQ8" s="211"/>
      <c r="HR8" s="211"/>
      <c r="HS8" s="211"/>
      <c r="HT8" s="211"/>
      <c r="HU8" s="211"/>
      <c r="HV8" s="211"/>
      <c r="HW8" s="211"/>
      <c r="HX8" s="211"/>
      <c r="HY8" s="211"/>
      <c r="HZ8" s="211"/>
      <c r="IA8" s="211"/>
      <c r="IB8" s="211"/>
      <c r="IC8" s="211"/>
      <c r="ID8" s="211"/>
      <c r="IE8" s="211"/>
      <c r="IF8" s="211"/>
      <c r="IG8" s="211"/>
      <c r="IH8" s="211"/>
      <c r="II8" s="211"/>
      <c r="IJ8" s="211"/>
      <c r="IK8" s="211"/>
      <c r="IL8" s="211"/>
      <c r="IM8" s="211"/>
      <c r="IN8" s="211"/>
      <c r="IO8" s="211"/>
      <c r="IP8" s="211"/>
      <c r="IQ8" s="211"/>
      <c r="IR8" s="211"/>
      <c r="IS8" s="211"/>
      <c r="IT8" s="211"/>
    </row>
    <row r="9" spans="1:32" ht="15" customHeight="1">
      <c r="A9" s="193" t="s">
        <v>192</v>
      </c>
      <c r="B9" s="227" t="s">
        <v>193</v>
      </c>
      <c r="C9" s="195">
        <v>7</v>
      </c>
      <c r="D9" s="196">
        <v>260</v>
      </c>
      <c r="E9" s="196">
        <v>371</v>
      </c>
      <c r="F9" s="197">
        <v>259</v>
      </c>
      <c r="G9" s="197">
        <v>283</v>
      </c>
      <c r="H9" s="198">
        <f t="shared" si="0"/>
        <v>1173</v>
      </c>
      <c r="I9" s="228">
        <v>4</v>
      </c>
      <c r="J9" s="200">
        <v>1</v>
      </c>
      <c r="N9" s="229" t="s">
        <v>188</v>
      </c>
      <c r="O9" s="230" t="s">
        <v>194</v>
      </c>
      <c r="P9" s="231">
        <v>57</v>
      </c>
      <c r="Q9" s="231">
        <v>65</v>
      </c>
      <c r="R9" s="231">
        <f>SUM(P9:Q9)</f>
        <v>122</v>
      </c>
      <c r="S9" s="231"/>
      <c r="X9" s="232">
        <v>7</v>
      </c>
      <c r="Y9" s="216" t="s">
        <v>195</v>
      </c>
      <c r="Z9" s="217" t="s">
        <v>196</v>
      </c>
      <c r="AA9" s="218">
        <v>178</v>
      </c>
      <c r="AB9" s="219">
        <v>178</v>
      </c>
      <c r="AC9" s="220">
        <f t="shared" si="1"/>
        <v>356</v>
      </c>
      <c r="AD9" s="221">
        <f t="shared" si="2"/>
        <v>178</v>
      </c>
      <c r="AE9" s="222">
        <v>3</v>
      </c>
      <c r="AF9" s="233">
        <v>2</v>
      </c>
    </row>
    <row r="10" spans="1:32" ht="15" customHeight="1">
      <c r="A10" s="193" t="s">
        <v>197</v>
      </c>
      <c r="B10" s="194" t="s">
        <v>198</v>
      </c>
      <c r="C10" s="195">
        <v>6</v>
      </c>
      <c r="D10" s="196">
        <v>300</v>
      </c>
      <c r="E10" s="196">
        <v>268</v>
      </c>
      <c r="F10" s="197">
        <v>300</v>
      </c>
      <c r="G10" s="197">
        <v>295</v>
      </c>
      <c r="H10" s="198">
        <f t="shared" si="0"/>
        <v>1163</v>
      </c>
      <c r="I10" s="228">
        <v>5</v>
      </c>
      <c r="J10" s="200">
        <v>1</v>
      </c>
      <c r="N10" s="229" t="s">
        <v>192</v>
      </c>
      <c r="O10" s="234" t="s">
        <v>199</v>
      </c>
      <c r="P10" s="231">
        <v>92</v>
      </c>
      <c r="Q10" s="231">
        <v>82</v>
      </c>
      <c r="R10" s="231">
        <f>SUM(P10:Q10)</f>
        <v>174</v>
      </c>
      <c r="S10" s="231"/>
      <c r="X10" s="232">
        <v>9</v>
      </c>
      <c r="Y10" s="235" t="s">
        <v>200</v>
      </c>
      <c r="Z10" s="217" t="s">
        <v>201</v>
      </c>
      <c r="AA10" s="218">
        <v>185</v>
      </c>
      <c r="AB10" s="219">
        <v>157</v>
      </c>
      <c r="AC10" s="220">
        <f t="shared" si="1"/>
        <v>342</v>
      </c>
      <c r="AD10" s="221">
        <f t="shared" si="2"/>
        <v>171</v>
      </c>
      <c r="AE10" s="236">
        <v>4</v>
      </c>
      <c r="AF10" s="233">
        <v>2</v>
      </c>
    </row>
    <row r="11" spans="1:32" ht="15" customHeight="1">
      <c r="A11" s="193" t="s">
        <v>202</v>
      </c>
      <c r="B11" s="194" t="s">
        <v>203</v>
      </c>
      <c r="C11" s="195">
        <v>16</v>
      </c>
      <c r="D11" s="196">
        <v>259</v>
      </c>
      <c r="E11" s="196">
        <v>255</v>
      </c>
      <c r="F11" s="197">
        <v>327</v>
      </c>
      <c r="G11" s="197">
        <v>261</v>
      </c>
      <c r="H11" s="198">
        <f t="shared" si="0"/>
        <v>1102</v>
      </c>
      <c r="I11" s="228">
        <v>6</v>
      </c>
      <c r="J11" s="200">
        <v>1</v>
      </c>
      <c r="X11" s="215">
        <v>9</v>
      </c>
      <c r="Y11" s="235" t="s">
        <v>204</v>
      </c>
      <c r="Z11" s="217" t="s">
        <v>184</v>
      </c>
      <c r="AA11" s="218">
        <v>155</v>
      </c>
      <c r="AB11" s="219">
        <v>175</v>
      </c>
      <c r="AC11" s="220">
        <f t="shared" si="1"/>
        <v>330</v>
      </c>
      <c r="AD11" s="221">
        <f t="shared" si="2"/>
        <v>165</v>
      </c>
      <c r="AE11" s="236">
        <v>5</v>
      </c>
      <c r="AF11" s="223">
        <v>1</v>
      </c>
    </row>
    <row r="12" spans="1:254" s="211" customFormat="1" ht="15" customHeight="1">
      <c r="A12" s="193" t="s">
        <v>205</v>
      </c>
      <c r="B12" s="227" t="s">
        <v>206</v>
      </c>
      <c r="C12" s="195">
        <v>11</v>
      </c>
      <c r="D12" s="196">
        <v>323</v>
      </c>
      <c r="E12" s="196">
        <v>261</v>
      </c>
      <c r="F12" s="197">
        <v>303</v>
      </c>
      <c r="G12" s="197">
        <v>209</v>
      </c>
      <c r="H12" s="198">
        <f t="shared" si="0"/>
        <v>1096</v>
      </c>
      <c r="I12" s="228">
        <v>7</v>
      </c>
      <c r="J12" s="200">
        <v>1</v>
      </c>
      <c r="K12" s="131"/>
      <c r="L12" s="131"/>
      <c r="M12" s="131"/>
      <c r="N12" s="180" t="s">
        <v>188</v>
      </c>
      <c r="O12" s="181" t="s">
        <v>207</v>
      </c>
      <c r="P12" s="182"/>
      <c r="Q12" s="182"/>
      <c r="R12" s="183">
        <f>SUM(R14:R15,R16:R17)</f>
        <v>885</v>
      </c>
      <c r="S12" s="184">
        <v>16</v>
      </c>
      <c r="T12" s="131"/>
      <c r="U12" s="131"/>
      <c r="V12" s="131"/>
      <c r="W12" s="131"/>
      <c r="X12" s="215">
        <v>11</v>
      </c>
      <c r="Y12" s="239" t="s">
        <v>208</v>
      </c>
      <c r="Z12" s="217" t="s">
        <v>209</v>
      </c>
      <c r="AA12" s="218">
        <v>174</v>
      </c>
      <c r="AB12" s="219">
        <v>149</v>
      </c>
      <c r="AC12" s="220">
        <f t="shared" si="1"/>
        <v>323</v>
      </c>
      <c r="AD12" s="221">
        <f t="shared" si="2"/>
        <v>161.5</v>
      </c>
      <c r="AE12" s="236">
        <v>6</v>
      </c>
      <c r="AF12" s="223">
        <v>1</v>
      </c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1"/>
      <c r="BR12" s="131"/>
      <c r="BS12" s="131"/>
      <c r="BT12" s="131"/>
      <c r="BU12" s="131"/>
      <c r="BV12" s="131"/>
      <c r="BW12" s="131"/>
      <c r="BX12" s="131"/>
      <c r="BY12" s="131"/>
      <c r="BZ12" s="131"/>
      <c r="CA12" s="131"/>
      <c r="CB12" s="131"/>
      <c r="CC12" s="131"/>
      <c r="CD12" s="131"/>
      <c r="CE12" s="131"/>
      <c r="CF12" s="131"/>
      <c r="CG12" s="131"/>
      <c r="CH12" s="131"/>
      <c r="CI12" s="131"/>
      <c r="CJ12" s="131"/>
      <c r="CK12" s="131"/>
      <c r="CL12" s="131"/>
      <c r="CM12" s="131"/>
      <c r="CN12" s="13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  <c r="DE12" s="131"/>
      <c r="DF12" s="131"/>
      <c r="DG12" s="131"/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1"/>
      <c r="DS12" s="131"/>
      <c r="DT12" s="131"/>
      <c r="DU12" s="131"/>
      <c r="DV12" s="131"/>
      <c r="DW12" s="131"/>
      <c r="DX12" s="131"/>
      <c r="DY12" s="131"/>
      <c r="DZ12" s="131"/>
      <c r="EA12" s="131"/>
      <c r="EB12" s="131"/>
      <c r="EC12" s="131"/>
      <c r="ED12" s="131"/>
      <c r="EE12" s="131"/>
      <c r="EF12" s="131"/>
      <c r="EG12" s="131"/>
      <c r="EH12" s="131"/>
      <c r="EI12" s="131"/>
      <c r="EJ12" s="131"/>
      <c r="EK12" s="131"/>
      <c r="EL12" s="131"/>
      <c r="EM12" s="131"/>
      <c r="EN12" s="131"/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1"/>
      <c r="EZ12" s="131"/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1"/>
      <c r="FL12" s="131"/>
      <c r="FM12" s="131"/>
      <c r="FN12" s="131"/>
      <c r="FO12" s="131"/>
      <c r="FP12" s="131"/>
      <c r="FQ12" s="131"/>
      <c r="FR12" s="131"/>
      <c r="FS12" s="131"/>
      <c r="FT12" s="131"/>
      <c r="FU12" s="131"/>
      <c r="FV12" s="131"/>
      <c r="FW12" s="131"/>
      <c r="FX12" s="131"/>
      <c r="FY12" s="131"/>
      <c r="FZ12" s="131"/>
      <c r="GA12" s="131"/>
      <c r="GB12" s="131"/>
      <c r="GC12" s="131"/>
      <c r="GD12" s="131"/>
      <c r="GE12" s="131"/>
      <c r="GF12" s="131"/>
      <c r="GG12" s="131"/>
      <c r="GH12" s="131"/>
      <c r="GI12" s="131"/>
      <c r="GJ12" s="131"/>
      <c r="GK12" s="131"/>
      <c r="GL12" s="131"/>
      <c r="GM12" s="131"/>
      <c r="GN12" s="131"/>
      <c r="GO12" s="131"/>
      <c r="GP12" s="131"/>
      <c r="GQ12" s="131"/>
      <c r="GR12" s="131"/>
      <c r="GS12" s="131"/>
      <c r="GT12" s="131"/>
      <c r="GU12" s="131"/>
      <c r="GV12" s="131"/>
      <c r="GW12" s="131"/>
      <c r="GX12" s="131"/>
      <c r="GY12" s="131"/>
      <c r="GZ12" s="131"/>
      <c r="HA12" s="131"/>
      <c r="HB12" s="131"/>
      <c r="HC12" s="131"/>
      <c r="HD12" s="131"/>
      <c r="HE12" s="131"/>
      <c r="HF12" s="131"/>
      <c r="HG12" s="131"/>
      <c r="HH12" s="131"/>
      <c r="HI12" s="131"/>
      <c r="HJ12" s="131"/>
      <c r="HK12" s="131"/>
      <c r="HL12" s="131"/>
      <c r="HM12" s="131"/>
      <c r="HN12" s="131"/>
      <c r="HO12" s="131"/>
      <c r="HP12" s="131"/>
      <c r="HQ12" s="131"/>
      <c r="HR12" s="131"/>
      <c r="HS12" s="131"/>
      <c r="HT12" s="131"/>
      <c r="HU12" s="131"/>
      <c r="HV12" s="131"/>
      <c r="HW12" s="131"/>
      <c r="HX12" s="131"/>
      <c r="HY12" s="131"/>
      <c r="HZ12" s="131"/>
      <c r="IA12" s="131"/>
      <c r="IB12" s="131"/>
      <c r="IC12" s="131"/>
      <c r="ID12" s="131"/>
      <c r="IE12" s="131"/>
      <c r="IF12" s="131"/>
      <c r="IG12" s="131"/>
      <c r="IH12" s="131"/>
      <c r="II12" s="131"/>
      <c r="IJ12" s="131"/>
      <c r="IK12" s="131"/>
      <c r="IL12" s="131"/>
      <c r="IM12" s="131"/>
      <c r="IN12" s="131"/>
      <c r="IO12" s="131"/>
      <c r="IP12" s="131"/>
      <c r="IQ12" s="131"/>
      <c r="IR12" s="131"/>
      <c r="IS12" s="131"/>
      <c r="IT12" s="131"/>
    </row>
    <row r="13" spans="1:32" ht="15" customHeight="1">
      <c r="A13" s="193" t="s">
        <v>210</v>
      </c>
      <c r="B13" s="227" t="s">
        <v>211</v>
      </c>
      <c r="C13" s="195">
        <v>8</v>
      </c>
      <c r="D13" s="196">
        <v>269</v>
      </c>
      <c r="E13" s="196">
        <v>262</v>
      </c>
      <c r="F13" s="197">
        <v>263</v>
      </c>
      <c r="G13" s="197">
        <v>286</v>
      </c>
      <c r="H13" s="198">
        <f t="shared" si="0"/>
        <v>1080</v>
      </c>
      <c r="I13" s="228">
        <v>8</v>
      </c>
      <c r="J13" s="200">
        <v>1</v>
      </c>
      <c r="N13" s="201" t="s">
        <v>4</v>
      </c>
      <c r="O13" s="202" t="s">
        <v>174</v>
      </c>
      <c r="P13" s="203">
        <v>1</v>
      </c>
      <c r="Q13" s="203" t="s">
        <v>172</v>
      </c>
      <c r="R13" s="203" t="s">
        <v>165</v>
      </c>
      <c r="S13" s="203" t="s">
        <v>12</v>
      </c>
      <c r="X13" s="215">
        <v>15</v>
      </c>
      <c r="Y13" s="240" t="s">
        <v>212</v>
      </c>
      <c r="Z13" s="217" t="s">
        <v>213</v>
      </c>
      <c r="AA13" s="218">
        <v>142</v>
      </c>
      <c r="AB13" s="219">
        <v>178</v>
      </c>
      <c r="AC13" s="220">
        <f t="shared" si="1"/>
        <v>320</v>
      </c>
      <c r="AD13" s="221">
        <f t="shared" si="2"/>
        <v>160</v>
      </c>
      <c r="AE13" s="236">
        <v>7</v>
      </c>
      <c r="AF13" s="223">
        <v>1</v>
      </c>
    </row>
    <row r="14" spans="1:254" ht="15" customHeight="1">
      <c r="A14" s="193" t="s">
        <v>214</v>
      </c>
      <c r="B14" s="241" t="s">
        <v>215</v>
      </c>
      <c r="C14" s="224">
        <v>9</v>
      </c>
      <c r="D14" s="196">
        <v>281</v>
      </c>
      <c r="E14" s="196">
        <v>342</v>
      </c>
      <c r="F14" s="197">
        <v>219</v>
      </c>
      <c r="G14" s="197">
        <v>215</v>
      </c>
      <c r="H14" s="198">
        <f t="shared" si="0"/>
        <v>1057</v>
      </c>
      <c r="I14" s="228">
        <v>9</v>
      </c>
      <c r="J14" s="225">
        <v>2</v>
      </c>
      <c r="K14" s="211"/>
      <c r="L14" s="211"/>
      <c r="M14" s="211"/>
      <c r="N14" s="212" t="s">
        <v>179</v>
      </c>
      <c r="O14" s="213" t="s">
        <v>216</v>
      </c>
      <c r="P14" s="214">
        <v>118</v>
      </c>
      <c r="Q14" s="214">
        <v>112</v>
      </c>
      <c r="R14" s="214">
        <f>SUM(P14:Q14)</f>
        <v>230</v>
      </c>
      <c r="S14" s="214"/>
      <c r="W14" s="211"/>
      <c r="X14" s="215">
        <v>12</v>
      </c>
      <c r="Y14" s="235" t="s">
        <v>217</v>
      </c>
      <c r="Z14" s="217" t="s">
        <v>218</v>
      </c>
      <c r="AA14" s="218">
        <v>116</v>
      </c>
      <c r="AB14" s="219">
        <v>199</v>
      </c>
      <c r="AC14" s="220">
        <f t="shared" si="1"/>
        <v>315</v>
      </c>
      <c r="AD14" s="221">
        <f t="shared" si="2"/>
        <v>157.5</v>
      </c>
      <c r="AE14" s="236">
        <v>8</v>
      </c>
      <c r="AF14" s="223">
        <v>1</v>
      </c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  <c r="DX14" s="211"/>
      <c r="DY14" s="211"/>
      <c r="DZ14" s="211"/>
      <c r="EA14" s="211"/>
      <c r="EB14" s="211"/>
      <c r="EC14" s="211"/>
      <c r="ED14" s="211"/>
      <c r="EE14" s="211"/>
      <c r="EF14" s="211"/>
      <c r="EG14" s="211"/>
      <c r="EH14" s="211"/>
      <c r="EI14" s="211"/>
      <c r="EJ14" s="211"/>
      <c r="EK14" s="211"/>
      <c r="EL14" s="211"/>
      <c r="EM14" s="211"/>
      <c r="EN14" s="211"/>
      <c r="EO14" s="211"/>
      <c r="EP14" s="211"/>
      <c r="EQ14" s="211"/>
      <c r="ER14" s="211"/>
      <c r="ES14" s="211"/>
      <c r="ET14" s="211"/>
      <c r="EU14" s="211"/>
      <c r="EV14" s="211"/>
      <c r="EW14" s="211"/>
      <c r="EX14" s="211"/>
      <c r="EY14" s="211"/>
      <c r="EZ14" s="211"/>
      <c r="FA14" s="211"/>
      <c r="FB14" s="211"/>
      <c r="FC14" s="211"/>
      <c r="FD14" s="211"/>
      <c r="FE14" s="211"/>
      <c r="FF14" s="211"/>
      <c r="FG14" s="211"/>
      <c r="FH14" s="211"/>
      <c r="FI14" s="211"/>
      <c r="FJ14" s="211"/>
      <c r="FK14" s="211"/>
      <c r="FL14" s="211"/>
      <c r="FM14" s="211"/>
      <c r="FN14" s="211"/>
      <c r="FO14" s="211"/>
      <c r="FP14" s="211"/>
      <c r="FQ14" s="211"/>
      <c r="FR14" s="211"/>
      <c r="FS14" s="211"/>
      <c r="FT14" s="211"/>
      <c r="FU14" s="211"/>
      <c r="FV14" s="211"/>
      <c r="FW14" s="211"/>
      <c r="FX14" s="211"/>
      <c r="FY14" s="211"/>
      <c r="FZ14" s="211"/>
      <c r="GA14" s="211"/>
      <c r="GB14" s="211"/>
      <c r="GC14" s="211"/>
      <c r="GD14" s="211"/>
      <c r="GE14" s="211"/>
      <c r="GF14" s="211"/>
      <c r="GG14" s="211"/>
      <c r="GH14" s="211"/>
      <c r="GI14" s="211"/>
      <c r="GJ14" s="211"/>
      <c r="GK14" s="211"/>
      <c r="GL14" s="211"/>
      <c r="GM14" s="211"/>
      <c r="GN14" s="211"/>
      <c r="GO14" s="211"/>
      <c r="GP14" s="211"/>
      <c r="GQ14" s="211"/>
      <c r="GR14" s="211"/>
      <c r="GS14" s="211"/>
      <c r="GT14" s="211"/>
      <c r="GU14" s="211"/>
      <c r="GV14" s="211"/>
      <c r="GW14" s="211"/>
      <c r="GX14" s="211"/>
      <c r="GY14" s="211"/>
      <c r="GZ14" s="211"/>
      <c r="HA14" s="211"/>
      <c r="HB14" s="211"/>
      <c r="HC14" s="211"/>
      <c r="HD14" s="211"/>
      <c r="HE14" s="211"/>
      <c r="HF14" s="211"/>
      <c r="HG14" s="211"/>
      <c r="HH14" s="211"/>
      <c r="HI14" s="211"/>
      <c r="HJ14" s="211"/>
      <c r="HK14" s="211"/>
      <c r="HL14" s="211"/>
      <c r="HM14" s="211"/>
      <c r="HN14" s="211"/>
      <c r="HO14" s="211"/>
      <c r="HP14" s="211"/>
      <c r="HQ14" s="211"/>
      <c r="HR14" s="211"/>
      <c r="HS14" s="211"/>
      <c r="HT14" s="211"/>
      <c r="HU14" s="211"/>
      <c r="HV14" s="211"/>
      <c r="HW14" s="211"/>
      <c r="HX14" s="211"/>
      <c r="HY14" s="211"/>
      <c r="HZ14" s="211"/>
      <c r="IA14" s="211"/>
      <c r="IB14" s="211"/>
      <c r="IC14" s="211"/>
      <c r="ID14" s="211"/>
      <c r="IE14" s="211"/>
      <c r="IF14" s="211"/>
      <c r="IG14" s="211"/>
      <c r="IH14" s="211"/>
      <c r="II14" s="211"/>
      <c r="IJ14" s="211"/>
      <c r="IK14" s="211"/>
      <c r="IL14" s="211"/>
      <c r="IM14" s="211"/>
      <c r="IN14" s="211"/>
      <c r="IO14" s="211"/>
      <c r="IP14" s="211"/>
      <c r="IQ14" s="211"/>
      <c r="IR14" s="211"/>
      <c r="IS14" s="211"/>
      <c r="IT14" s="211"/>
    </row>
    <row r="15" spans="1:32" ht="15" customHeight="1">
      <c r="A15" s="193" t="s">
        <v>219</v>
      </c>
      <c r="B15" s="210" t="s">
        <v>220</v>
      </c>
      <c r="C15" s="242" t="s">
        <v>221</v>
      </c>
      <c r="D15" s="196">
        <v>259</v>
      </c>
      <c r="E15" s="196">
        <v>284</v>
      </c>
      <c r="F15" s="197">
        <v>253</v>
      </c>
      <c r="G15" s="197">
        <v>254</v>
      </c>
      <c r="H15" s="198">
        <f t="shared" si="0"/>
        <v>1050</v>
      </c>
      <c r="I15" s="228">
        <v>10</v>
      </c>
      <c r="J15" s="243">
        <v>0</v>
      </c>
      <c r="N15" s="212" t="s">
        <v>172</v>
      </c>
      <c r="O15" s="226" t="s">
        <v>222</v>
      </c>
      <c r="P15" s="214">
        <v>137</v>
      </c>
      <c r="Q15" s="214">
        <v>151</v>
      </c>
      <c r="R15" s="214">
        <f>SUM(P15:Q15)</f>
        <v>288</v>
      </c>
      <c r="S15" s="214"/>
      <c r="X15" s="215">
        <v>5</v>
      </c>
      <c r="Y15" s="244" t="s">
        <v>223</v>
      </c>
      <c r="Z15" s="217" t="s">
        <v>224</v>
      </c>
      <c r="AA15" s="218">
        <v>150</v>
      </c>
      <c r="AB15" s="219">
        <v>165</v>
      </c>
      <c r="AC15" s="220">
        <f t="shared" si="1"/>
        <v>315</v>
      </c>
      <c r="AD15" s="221">
        <f t="shared" si="2"/>
        <v>157.5</v>
      </c>
      <c r="AE15" s="236">
        <v>9</v>
      </c>
      <c r="AF15" s="223">
        <v>1</v>
      </c>
    </row>
    <row r="16" spans="1:32" ht="15" customHeight="1">
      <c r="A16" s="193" t="s">
        <v>225</v>
      </c>
      <c r="B16" s="227" t="s">
        <v>226</v>
      </c>
      <c r="C16" s="195">
        <v>12</v>
      </c>
      <c r="D16" s="196">
        <v>298</v>
      </c>
      <c r="E16" s="196">
        <v>315</v>
      </c>
      <c r="F16" s="197">
        <v>205</v>
      </c>
      <c r="G16" s="197">
        <v>229</v>
      </c>
      <c r="H16" s="198">
        <f t="shared" si="0"/>
        <v>1047</v>
      </c>
      <c r="I16" s="228">
        <v>11</v>
      </c>
      <c r="J16" s="200">
        <v>1</v>
      </c>
      <c r="N16" s="229" t="s">
        <v>188</v>
      </c>
      <c r="O16" s="230" t="s">
        <v>227</v>
      </c>
      <c r="P16" s="231">
        <v>85</v>
      </c>
      <c r="Q16" s="231">
        <v>70</v>
      </c>
      <c r="R16" s="231">
        <f>SUM(P16:Q16)</f>
        <v>155</v>
      </c>
      <c r="S16" s="231"/>
      <c r="X16" s="215">
        <v>5</v>
      </c>
      <c r="Y16" s="235" t="s">
        <v>228</v>
      </c>
      <c r="Z16" s="217" t="s">
        <v>224</v>
      </c>
      <c r="AA16" s="218">
        <v>147</v>
      </c>
      <c r="AB16" s="219">
        <v>161</v>
      </c>
      <c r="AC16" s="220">
        <f t="shared" si="1"/>
        <v>308</v>
      </c>
      <c r="AD16" s="221">
        <f t="shared" si="2"/>
        <v>154</v>
      </c>
      <c r="AE16" s="236">
        <v>10</v>
      </c>
      <c r="AF16" s="223">
        <v>1</v>
      </c>
    </row>
    <row r="17" spans="1:254" ht="15" customHeight="1">
      <c r="A17" s="193" t="s">
        <v>229</v>
      </c>
      <c r="B17" s="241" t="s">
        <v>230</v>
      </c>
      <c r="C17" s="224">
        <v>10</v>
      </c>
      <c r="D17" s="196">
        <v>260</v>
      </c>
      <c r="E17" s="196">
        <v>284</v>
      </c>
      <c r="F17" s="197">
        <v>196</v>
      </c>
      <c r="G17" s="197">
        <v>209</v>
      </c>
      <c r="H17" s="198">
        <f t="shared" si="0"/>
        <v>949</v>
      </c>
      <c r="I17" s="228">
        <v>12</v>
      </c>
      <c r="J17" s="225">
        <v>2</v>
      </c>
      <c r="K17" s="211"/>
      <c r="L17" s="211"/>
      <c r="M17" s="211"/>
      <c r="N17" s="229" t="s">
        <v>192</v>
      </c>
      <c r="O17" s="234" t="s">
        <v>231</v>
      </c>
      <c r="P17" s="231">
        <v>105</v>
      </c>
      <c r="Q17" s="231">
        <v>107</v>
      </c>
      <c r="R17" s="231">
        <f>SUM(P17:Q17)</f>
        <v>212</v>
      </c>
      <c r="S17" s="231"/>
      <c r="W17" s="211"/>
      <c r="X17" s="232">
        <v>6</v>
      </c>
      <c r="Y17" s="235" t="s">
        <v>232</v>
      </c>
      <c r="Z17" s="217" t="s">
        <v>233</v>
      </c>
      <c r="AA17" s="218">
        <v>166</v>
      </c>
      <c r="AB17" s="219">
        <v>139</v>
      </c>
      <c r="AC17" s="220">
        <f t="shared" si="1"/>
        <v>305</v>
      </c>
      <c r="AD17" s="221">
        <f t="shared" si="2"/>
        <v>152.5</v>
      </c>
      <c r="AE17" s="236">
        <v>11</v>
      </c>
      <c r="AF17" s="233">
        <v>2</v>
      </c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  <c r="DX17" s="211"/>
      <c r="DY17" s="211"/>
      <c r="DZ17" s="211"/>
      <c r="EA17" s="211"/>
      <c r="EB17" s="211"/>
      <c r="EC17" s="211"/>
      <c r="ED17" s="211"/>
      <c r="EE17" s="211"/>
      <c r="EF17" s="211"/>
      <c r="EG17" s="211"/>
      <c r="EH17" s="211"/>
      <c r="EI17" s="211"/>
      <c r="EJ17" s="211"/>
      <c r="EK17" s="211"/>
      <c r="EL17" s="211"/>
      <c r="EM17" s="211"/>
      <c r="EN17" s="211"/>
      <c r="EO17" s="211"/>
      <c r="EP17" s="211"/>
      <c r="EQ17" s="211"/>
      <c r="ER17" s="211"/>
      <c r="ES17" s="211"/>
      <c r="ET17" s="211"/>
      <c r="EU17" s="211"/>
      <c r="EV17" s="211"/>
      <c r="EW17" s="211"/>
      <c r="EX17" s="211"/>
      <c r="EY17" s="211"/>
      <c r="EZ17" s="211"/>
      <c r="FA17" s="211"/>
      <c r="FB17" s="211"/>
      <c r="FC17" s="211"/>
      <c r="FD17" s="211"/>
      <c r="FE17" s="211"/>
      <c r="FF17" s="211"/>
      <c r="FG17" s="211"/>
      <c r="FH17" s="211"/>
      <c r="FI17" s="211"/>
      <c r="FJ17" s="211"/>
      <c r="FK17" s="211"/>
      <c r="FL17" s="211"/>
      <c r="FM17" s="211"/>
      <c r="FN17" s="211"/>
      <c r="FO17" s="211"/>
      <c r="FP17" s="211"/>
      <c r="FQ17" s="211"/>
      <c r="FR17" s="211"/>
      <c r="FS17" s="211"/>
      <c r="FT17" s="211"/>
      <c r="FU17" s="211"/>
      <c r="FV17" s="211"/>
      <c r="FW17" s="211"/>
      <c r="FX17" s="211"/>
      <c r="FY17" s="211"/>
      <c r="FZ17" s="211"/>
      <c r="GA17" s="211"/>
      <c r="GB17" s="211"/>
      <c r="GC17" s="211"/>
      <c r="GD17" s="211"/>
      <c r="GE17" s="211"/>
      <c r="GF17" s="211"/>
      <c r="GG17" s="211"/>
      <c r="GH17" s="211"/>
      <c r="GI17" s="211"/>
      <c r="GJ17" s="211"/>
      <c r="GK17" s="211"/>
      <c r="GL17" s="211"/>
      <c r="GM17" s="211"/>
      <c r="GN17" s="211"/>
      <c r="GO17" s="211"/>
      <c r="GP17" s="211"/>
      <c r="GQ17" s="211"/>
      <c r="GR17" s="211"/>
      <c r="GS17" s="211"/>
      <c r="GT17" s="211"/>
      <c r="GU17" s="211"/>
      <c r="GV17" s="211"/>
      <c r="GW17" s="211"/>
      <c r="GX17" s="211"/>
      <c r="GY17" s="211"/>
      <c r="GZ17" s="211"/>
      <c r="HA17" s="211"/>
      <c r="HB17" s="211"/>
      <c r="HC17" s="211"/>
      <c r="HD17" s="211"/>
      <c r="HE17" s="211"/>
      <c r="HF17" s="211"/>
      <c r="HG17" s="211"/>
      <c r="HH17" s="211"/>
      <c r="HI17" s="211"/>
      <c r="HJ17" s="211"/>
      <c r="HK17" s="211"/>
      <c r="HL17" s="211"/>
      <c r="HM17" s="211"/>
      <c r="HN17" s="211"/>
      <c r="HO17" s="211"/>
      <c r="HP17" s="211"/>
      <c r="HQ17" s="211"/>
      <c r="HR17" s="211"/>
      <c r="HS17" s="211"/>
      <c r="HT17" s="211"/>
      <c r="HU17" s="211"/>
      <c r="HV17" s="211"/>
      <c r="HW17" s="211"/>
      <c r="HX17" s="211"/>
      <c r="HY17" s="211"/>
      <c r="HZ17" s="211"/>
      <c r="IA17" s="211"/>
      <c r="IB17" s="211"/>
      <c r="IC17" s="211"/>
      <c r="ID17" s="211"/>
      <c r="IE17" s="211"/>
      <c r="IF17" s="211"/>
      <c r="IG17" s="211"/>
      <c r="IH17" s="211"/>
      <c r="II17" s="211"/>
      <c r="IJ17" s="211"/>
      <c r="IK17" s="211"/>
      <c r="IL17" s="211"/>
      <c r="IM17" s="211"/>
      <c r="IN17" s="211"/>
      <c r="IO17" s="211"/>
      <c r="IP17" s="211"/>
      <c r="IQ17" s="211"/>
      <c r="IR17" s="211"/>
      <c r="IS17" s="211"/>
      <c r="IT17" s="211"/>
    </row>
    <row r="18" spans="1:32" ht="15" customHeight="1">
      <c r="A18" s="193" t="s">
        <v>234</v>
      </c>
      <c r="B18" s="227" t="s">
        <v>235</v>
      </c>
      <c r="C18" s="195">
        <v>10</v>
      </c>
      <c r="D18" s="196">
        <v>218</v>
      </c>
      <c r="E18" s="196">
        <v>257</v>
      </c>
      <c r="F18" s="197">
        <v>231</v>
      </c>
      <c r="G18" s="197">
        <v>198</v>
      </c>
      <c r="H18" s="198">
        <f t="shared" si="0"/>
        <v>904</v>
      </c>
      <c r="I18" s="228">
        <v>13</v>
      </c>
      <c r="J18" s="200">
        <v>1</v>
      </c>
      <c r="X18" s="215">
        <v>6</v>
      </c>
      <c r="Y18" s="244" t="s">
        <v>236</v>
      </c>
      <c r="Z18" s="217" t="s">
        <v>224</v>
      </c>
      <c r="AA18" s="218">
        <v>165</v>
      </c>
      <c r="AB18" s="219">
        <v>135</v>
      </c>
      <c r="AC18" s="220">
        <f t="shared" si="1"/>
        <v>300</v>
      </c>
      <c r="AD18" s="221">
        <f t="shared" si="2"/>
        <v>150</v>
      </c>
      <c r="AE18" s="236">
        <v>12</v>
      </c>
      <c r="AF18" s="223">
        <v>1</v>
      </c>
    </row>
    <row r="19" spans="1:254" ht="15" customHeight="1">
      <c r="A19" s="193" t="s">
        <v>237</v>
      </c>
      <c r="B19" s="210" t="s">
        <v>238</v>
      </c>
      <c r="C19" s="224">
        <v>8</v>
      </c>
      <c r="D19" s="196">
        <v>204</v>
      </c>
      <c r="E19" s="196">
        <v>271</v>
      </c>
      <c r="F19" s="197">
        <v>186</v>
      </c>
      <c r="G19" s="197">
        <v>237</v>
      </c>
      <c r="H19" s="198">
        <f t="shared" si="0"/>
        <v>898</v>
      </c>
      <c r="I19" s="228">
        <v>14</v>
      </c>
      <c r="J19" s="225">
        <v>2</v>
      </c>
      <c r="K19" s="211"/>
      <c r="L19" s="211"/>
      <c r="M19" s="211"/>
      <c r="N19" s="180" t="s">
        <v>192</v>
      </c>
      <c r="O19" s="181" t="s">
        <v>239</v>
      </c>
      <c r="P19" s="182"/>
      <c r="Q19" s="182"/>
      <c r="R19" s="183">
        <f>SUM(R21:R22,R23:R24)</f>
        <v>765</v>
      </c>
      <c r="S19" s="184">
        <v>28</v>
      </c>
      <c r="W19" s="211"/>
      <c r="X19" s="215">
        <v>12</v>
      </c>
      <c r="Y19" s="235" t="s">
        <v>240</v>
      </c>
      <c r="Z19" s="217" t="s">
        <v>218</v>
      </c>
      <c r="AA19" s="218">
        <v>140</v>
      </c>
      <c r="AB19" s="219">
        <v>158</v>
      </c>
      <c r="AC19" s="220">
        <f t="shared" si="1"/>
        <v>298</v>
      </c>
      <c r="AD19" s="221">
        <f t="shared" si="2"/>
        <v>149</v>
      </c>
      <c r="AE19" s="236">
        <v>13</v>
      </c>
      <c r="AF19" s="223">
        <v>1</v>
      </c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  <c r="HZ19" s="211"/>
      <c r="IA19" s="211"/>
      <c r="IB19" s="211"/>
      <c r="IC19" s="211"/>
      <c r="ID19" s="211"/>
      <c r="IE19" s="211"/>
      <c r="IF19" s="211"/>
      <c r="IG19" s="211"/>
      <c r="IH19" s="211"/>
      <c r="II19" s="211"/>
      <c r="IJ19" s="211"/>
      <c r="IK19" s="211"/>
      <c r="IL19" s="211"/>
      <c r="IM19" s="211"/>
      <c r="IN19" s="211"/>
      <c r="IO19" s="211"/>
      <c r="IP19" s="211"/>
      <c r="IQ19" s="211"/>
      <c r="IR19" s="211"/>
      <c r="IS19" s="211"/>
      <c r="IT19" s="211"/>
    </row>
    <row r="20" spans="1:32" ht="15" customHeight="1">
      <c r="A20" s="193" t="s">
        <v>241</v>
      </c>
      <c r="B20" s="210" t="s">
        <v>242</v>
      </c>
      <c r="C20" s="242" t="s">
        <v>243</v>
      </c>
      <c r="D20" s="196">
        <v>268</v>
      </c>
      <c r="E20" s="196">
        <v>275</v>
      </c>
      <c r="F20" s="197">
        <v>190</v>
      </c>
      <c r="G20" s="197">
        <v>159</v>
      </c>
      <c r="H20" s="198">
        <f t="shared" si="0"/>
        <v>892</v>
      </c>
      <c r="I20" s="228">
        <v>15</v>
      </c>
      <c r="J20" s="243">
        <v>0</v>
      </c>
      <c r="N20" s="201" t="s">
        <v>4</v>
      </c>
      <c r="O20" s="202" t="s">
        <v>174</v>
      </c>
      <c r="P20" s="203">
        <v>1</v>
      </c>
      <c r="Q20" s="203" t="s">
        <v>172</v>
      </c>
      <c r="R20" s="203" t="s">
        <v>165</v>
      </c>
      <c r="S20" s="203" t="s">
        <v>12</v>
      </c>
      <c r="X20" s="215">
        <v>3</v>
      </c>
      <c r="Y20" s="235" t="s">
        <v>222</v>
      </c>
      <c r="Z20" s="217" t="s">
        <v>244</v>
      </c>
      <c r="AA20" s="218">
        <v>137</v>
      </c>
      <c r="AB20" s="219">
        <v>151</v>
      </c>
      <c r="AC20" s="220">
        <f t="shared" si="1"/>
        <v>288</v>
      </c>
      <c r="AD20" s="221">
        <f t="shared" si="2"/>
        <v>144</v>
      </c>
      <c r="AE20" s="236">
        <v>14</v>
      </c>
      <c r="AF20" s="223">
        <v>1</v>
      </c>
    </row>
    <row r="21" spans="1:32" ht="15" customHeight="1">
      <c r="A21" s="193" t="s">
        <v>245</v>
      </c>
      <c r="B21" s="227" t="s">
        <v>246</v>
      </c>
      <c r="C21" s="195">
        <v>3</v>
      </c>
      <c r="D21" s="196">
        <v>230</v>
      </c>
      <c r="E21" s="196">
        <v>288</v>
      </c>
      <c r="F21" s="197">
        <v>155</v>
      </c>
      <c r="G21" s="197">
        <v>212</v>
      </c>
      <c r="H21" s="198">
        <f t="shared" si="0"/>
        <v>885</v>
      </c>
      <c r="I21" s="228">
        <v>16</v>
      </c>
      <c r="J21" s="200">
        <v>1</v>
      </c>
      <c r="N21" s="212" t="s">
        <v>179</v>
      </c>
      <c r="O21" s="226" t="s">
        <v>247</v>
      </c>
      <c r="P21" s="214">
        <v>109</v>
      </c>
      <c r="Q21" s="214">
        <v>97</v>
      </c>
      <c r="R21" s="214">
        <f>SUM(P21:Q21)</f>
        <v>206</v>
      </c>
      <c r="S21" s="214"/>
      <c r="X21" s="245">
        <v>13</v>
      </c>
      <c r="Y21" s="235" t="s">
        <v>248</v>
      </c>
      <c r="Z21" s="246" t="s">
        <v>249</v>
      </c>
      <c r="AA21" s="218">
        <v>176</v>
      </c>
      <c r="AB21" s="219">
        <v>108</v>
      </c>
      <c r="AC21" s="220">
        <f t="shared" si="1"/>
        <v>284</v>
      </c>
      <c r="AD21" s="221">
        <f t="shared" si="2"/>
        <v>142</v>
      </c>
      <c r="AE21" s="236">
        <v>15</v>
      </c>
      <c r="AF21" s="247">
        <v>0</v>
      </c>
    </row>
    <row r="22" spans="1:254" ht="15" customHeight="1">
      <c r="A22" s="193" t="s">
        <v>250</v>
      </c>
      <c r="B22" s="210" t="s">
        <v>251</v>
      </c>
      <c r="C22" s="224">
        <v>6</v>
      </c>
      <c r="D22" s="196">
        <v>181</v>
      </c>
      <c r="E22" s="196">
        <v>305</v>
      </c>
      <c r="F22" s="197">
        <v>185</v>
      </c>
      <c r="G22" s="197">
        <v>213</v>
      </c>
      <c r="H22" s="198">
        <f t="shared" si="0"/>
        <v>884</v>
      </c>
      <c r="I22" s="228">
        <v>17</v>
      </c>
      <c r="J22" s="225">
        <v>2</v>
      </c>
      <c r="K22" s="211"/>
      <c r="L22" s="211"/>
      <c r="M22" s="211"/>
      <c r="N22" s="212" t="s">
        <v>172</v>
      </c>
      <c r="O22" s="248" t="s">
        <v>252</v>
      </c>
      <c r="P22" s="214">
        <v>95</v>
      </c>
      <c r="Q22" s="214">
        <v>109</v>
      </c>
      <c r="R22" s="214">
        <f>SUM(P22:Q22)</f>
        <v>204</v>
      </c>
      <c r="S22" s="214"/>
      <c r="W22" s="211"/>
      <c r="X22" s="232">
        <v>10</v>
      </c>
      <c r="Y22" s="235" t="s">
        <v>253</v>
      </c>
      <c r="Z22" s="217" t="s">
        <v>201</v>
      </c>
      <c r="AA22" s="218">
        <v>139</v>
      </c>
      <c r="AB22" s="219">
        <v>145</v>
      </c>
      <c r="AC22" s="220">
        <f t="shared" si="1"/>
        <v>284</v>
      </c>
      <c r="AD22" s="221">
        <f t="shared" si="2"/>
        <v>142</v>
      </c>
      <c r="AE22" s="236">
        <v>16</v>
      </c>
      <c r="AF22" s="233">
        <v>2</v>
      </c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1"/>
      <c r="AU22" s="211"/>
      <c r="AV22" s="211"/>
      <c r="AW22" s="211"/>
      <c r="AX22" s="211"/>
      <c r="AY22" s="211"/>
      <c r="AZ22" s="211"/>
      <c r="BA22" s="211"/>
      <c r="BB22" s="211"/>
      <c r="BC22" s="211"/>
      <c r="BD22" s="211"/>
      <c r="BE22" s="211"/>
      <c r="BF22" s="211"/>
      <c r="BG22" s="211"/>
      <c r="BH22" s="211"/>
      <c r="BI22" s="211"/>
      <c r="BJ22" s="211"/>
      <c r="BK22" s="211"/>
      <c r="BL22" s="211"/>
      <c r="BM22" s="211"/>
      <c r="BN22" s="211"/>
      <c r="BO22" s="211"/>
      <c r="BP22" s="211"/>
      <c r="BQ22" s="211"/>
      <c r="BR22" s="211"/>
      <c r="BS22" s="211"/>
      <c r="BT22" s="211"/>
      <c r="BU22" s="211"/>
      <c r="BV22" s="211"/>
      <c r="BW22" s="211"/>
      <c r="BX22" s="211"/>
      <c r="BY22" s="211"/>
      <c r="BZ22" s="211"/>
      <c r="CA22" s="211"/>
      <c r="CB22" s="211"/>
      <c r="CC22" s="211"/>
      <c r="CD22" s="211"/>
      <c r="CE22" s="211"/>
      <c r="CF22" s="211"/>
      <c r="CG22" s="211"/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1"/>
      <c r="DV22" s="211"/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1"/>
      <c r="FF22" s="211"/>
      <c r="FG22" s="211"/>
      <c r="FH22" s="211"/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1"/>
      <c r="GP22" s="211"/>
      <c r="GQ22" s="211"/>
      <c r="GR22" s="211"/>
      <c r="GS22" s="211"/>
      <c r="GT22" s="211"/>
      <c r="GU22" s="211"/>
      <c r="GV22" s="211"/>
      <c r="GW22" s="211"/>
      <c r="GX22" s="211"/>
      <c r="GY22" s="211"/>
      <c r="GZ22" s="211"/>
      <c r="HA22" s="211"/>
      <c r="HB22" s="211"/>
      <c r="HC22" s="211"/>
      <c r="HD22" s="211"/>
      <c r="HE22" s="211"/>
      <c r="HF22" s="211"/>
      <c r="HG22" s="211"/>
      <c r="HH22" s="211"/>
      <c r="HI22" s="211"/>
      <c r="HJ22" s="211"/>
      <c r="HK22" s="211"/>
      <c r="HL22" s="211"/>
      <c r="HM22" s="211"/>
      <c r="HN22" s="211"/>
      <c r="HO22" s="211"/>
      <c r="HP22" s="211"/>
      <c r="HQ22" s="211"/>
      <c r="HR22" s="211"/>
      <c r="HS22" s="211"/>
      <c r="HT22" s="211"/>
      <c r="HU22" s="211"/>
      <c r="HV22" s="211"/>
      <c r="HW22" s="211"/>
      <c r="HX22" s="211"/>
      <c r="HY22" s="211"/>
      <c r="HZ22" s="211"/>
      <c r="IA22" s="211"/>
      <c r="IB22" s="211"/>
      <c r="IC22" s="211"/>
      <c r="ID22" s="211"/>
      <c r="IE22" s="211"/>
      <c r="IF22" s="211"/>
      <c r="IG22" s="211"/>
      <c r="IH22" s="211"/>
      <c r="II22" s="211"/>
      <c r="IJ22" s="211"/>
      <c r="IK22" s="211"/>
      <c r="IL22" s="211"/>
      <c r="IM22" s="211"/>
      <c r="IN22" s="211"/>
      <c r="IO22" s="211"/>
      <c r="IP22" s="211"/>
      <c r="IQ22" s="211"/>
      <c r="IR22" s="211"/>
      <c r="IS22" s="211"/>
      <c r="IT22" s="211"/>
    </row>
    <row r="23" spans="1:32" ht="15" customHeight="1">
      <c r="A23" s="193" t="s">
        <v>254</v>
      </c>
      <c r="B23" s="227" t="s">
        <v>255</v>
      </c>
      <c r="C23" s="195">
        <v>14</v>
      </c>
      <c r="D23" s="196">
        <v>192</v>
      </c>
      <c r="E23" s="196">
        <v>236</v>
      </c>
      <c r="F23" s="197">
        <v>181</v>
      </c>
      <c r="G23" s="197">
        <v>263</v>
      </c>
      <c r="H23" s="198">
        <f t="shared" si="0"/>
        <v>872</v>
      </c>
      <c r="I23" s="228">
        <v>18</v>
      </c>
      <c r="J23" s="200">
        <v>1</v>
      </c>
      <c r="N23" s="229" t="s">
        <v>188</v>
      </c>
      <c r="O23" s="230" t="s">
        <v>256</v>
      </c>
      <c r="P23" s="231">
        <v>61</v>
      </c>
      <c r="Q23" s="231">
        <v>58</v>
      </c>
      <c r="R23" s="231">
        <f>SUM(P23:Q23)</f>
        <v>119</v>
      </c>
      <c r="S23" s="231"/>
      <c r="X23" s="232">
        <v>9</v>
      </c>
      <c r="Y23" s="235" t="s">
        <v>257</v>
      </c>
      <c r="Z23" s="217" t="s">
        <v>201</v>
      </c>
      <c r="AA23" s="218">
        <v>143</v>
      </c>
      <c r="AB23" s="219">
        <v>138</v>
      </c>
      <c r="AC23" s="220">
        <f t="shared" si="1"/>
        <v>281</v>
      </c>
      <c r="AD23" s="221">
        <f t="shared" si="2"/>
        <v>140.5</v>
      </c>
      <c r="AE23" s="236">
        <v>17</v>
      </c>
      <c r="AF23" s="233">
        <v>2</v>
      </c>
    </row>
    <row r="24" spans="1:32" ht="15" customHeight="1">
      <c r="A24" s="193" t="s">
        <v>258</v>
      </c>
      <c r="B24" s="241" t="s">
        <v>259</v>
      </c>
      <c r="C24" s="195">
        <v>15</v>
      </c>
      <c r="D24" s="196">
        <v>198</v>
      </c>
      <c r="E24" s="196">
        <v>320</v>
      </c>
      <c r="F24" s="197">
        <v>173</v>
      </c>
      <c r="G24" s="197">
        <v>175</v>
      </c>
      <c r="H24" s="198">
        <f t="shared" si="0"/>
        <v>866</v>
      </c>
      <c r="I24" s="228">
        <v>19</v>
      </c>
      <c r="J24" s="200">
        <v>1</v>
      </c>
      <c r="N24" s="229" t="s">
        <v>192</v>
      </c>
      <c r="O24" s="249" t="s">
        <v>260</v>
      </c>
      <c r="P24" s="231">
        <v>117</v>
      </c>
      <c r="Q24" s="231">
        <v>119</v>
      </c>
      <c r="R24" s="231">
        <f>SUM(P24:Q24)</f>
        <v>236</v>
      </c>
      <c r="S24" s="231"/>
      <c r="X24" s="215">
        <v>2</v>
      </c>
      <c r="Y24" s="244" t="s">
        <v>185</v>
      </c>
      <c r="Z24" s="217" t="s">
        <v>244</v>
      </c>
      <c r="AA24" s="218">
        <v>144</v>
      </c>
      <c r="AB24" s="219">
        <v>135</v>
      </c>
      <c r="AC24" s="220">
        <f t="shared" si="1"/>
        <v>279</v>
      </c>
      <c r="AD24" s="221">
        <f t="shared" si="2"/>
        <v>139.5</v>
      </c>
      <c r="AE24" s="236">
        <v>18</v>
      </c>
      <c r="AF24" s="223">
        <v>1</v>
      </c>
    </row>
    <row r="25" spans="1:32" ht="15" customHeight="1">
      <c r="A25" s="193" t="s">
        <v>261</v>
      </c>
      <c r="B25" s="210" t="s">
        <v>262</v>
      </c>
      <c r="C25" s="242" t="s">
        <v>263</v>
      </c>
      <c r="D25" s="196">
        <v>242</v>
      </c>
      <c r="E25" s="196">
        <v>246</v>
      </c>
      <c r="F25" s="197">
        <v>184</v>
      </c>
      <c r="G25" s="197">
        <v>151</v>
      </c>
      <c r="H25" s="198">
        <f t="shared" si="0"/>
        <v>823</v>
      </c>
      <c r="I25" s="228">
        <v>20</v>
      </c>
      <c r="J25" s="243">
        <v>0</v>
      </c>
      <c r="X25" s="232">
        <v>7</v>
      </c>
      <c r="Y25" s="235" t="s">
        <v>264</v>
      </c>
      <c r="Z25" s="217" t="s">
        <v>196</v>
      </c>
      <c r="AA25" s="218">
        <v>133</v>
      </c>
      <c r="AB25" s="219">
        <v>144</v>
      </c>
      <c r="AC25" s="220">
        <f t="shared" si="1"/>
        <v>277</v>
      </c>
      <c r="AD25" s="221">
        <f t="shared" si="2"/>
        <v>138.5</v>
      </c>
      <c r="AE25" s="236">
        <v>19</v>
      </c>
      <c r="AF25" s="233">
        <v>2</v>
      </c>
    </row>
    <row r="26" spans="1:32" ht="15" customHeight="1">
      <c r="A26" s="193" t="s">
        <v>265</v>
      </c>
      <c r="B26" s="227" t="s">
        <v>266</v>
      </c>
      <c r="C26" s="195">
        <v>2</v>
      </c>
      <c r="D26" s="196">
        <v>279</v>
      </c>
      <c r="E26" s="196">
        <v>245</v>
      </c>
      <c r="F26" s="197">
        <v>122</v>
      </c>
      <c r="G26" s="197">
        <v>174</v>
      </c>
      <c r="H26" s="198">
        <f t="shared" si="0"/>
        <v>820</v>
      </c>
      <c r="I26" s="228">
        <v>21</v>
      </c>
      <c r="J26" s="200">
        <v>1</v>
      </c>
      <c r="N26" s="180" t="s">
        <v>197</v>
      </c>
      <c r="O26" s="181" t="s">
        <v>267</v>
      </c>
      <c r="P26" s="182"/>
      <c r="Q26" s="182"/>
      <c r="R26" s="183">
        <f>SUM(R28:R29,R30:R31)</f>
        <v>1209</v>
      </c>
      <c r="S26" s="250">
        <v>1</v>
      </c>
      <c r="X26" s="232">
        <v>15</v>
      </c>
      <c r="Y26" s="235" t="s">
        <v>268</v>
      </c>
      <c r="Z26" s="217" t="s">
        <v>269</v>
      </c>
      <c r="AA26" s="218">
        <v>124</v>
      </c>
      <c r="AB26" s="219">
        <v>152</v>
      </c>
      <c r="AC26" s="220">
        <f t="shared" si="1"/>
        <v>276</v>
      </c>
      <c r="AD26" s="221">
        <f t="shared" si="2"/>
        <v>138</v>
      </c>
      <c r="AE26" s="236">
        <v>20</v>
      </c>
      <c r="AF26" s="233">
        <v>2</v>
      </c>
    </row>
    <row r="27" spans="1:32" ht="15" customHeight="1">
      <c r="A27" s="193" t="s">
        <v>270</v>
      </c>
      <c r="B27" s="194" t="s">
        <v>271</v>
      </c>
      <c r="C27" s="224">
        <v>15</v>
      </c>
      <c r="D27" s="196">
        <v>276</v>
      </c>
      <c r="E27" s="196">
        <v>139</v>
      </c>
      <c r="F27" s="197">
        <v>155</v>
      </c>
      <c r="G27" s="197">
        <v>247</v>
      </c>
      <c r="H27" s="198">
        <f t="shared" si="0"/>
        <v>817</v>
      </c>
      <c r="I27" s="228">
        <v>22</v>
      </c>
      <c r="J27" s="225">
        <v>2</v>
      </c>
      <c r="N27" s="201" t="s">
        <v>4</v>
      </c>
      <c r="O27" s="202" t="s">
        <v>174</v>
      </c>
      <c r="P27" s="203">
        <v>1</v>
      </c>
      <c r="Q27" s="203" t="s">
        <v>172</v>
      </c>
      <c r="R27" s="203" t="s">
        <v>165</v>
      </c>
      <c r="S27" s="203" t="s">
        <v>12</v>
      </c>
      <c r="X27" s="245">
        <v>11</v>
      </c>
      <c r="Y27" s="235" t="s">
        <v>272</v>
      </c>
      <c r="Z27" s="246" t="s">
        <v>273</v>
      </c>
      <c r="AA27" s="218">
        <v>125</v>
      </c>
      <c r="AB27" s="219">
        <v>150</v>
      </c>
      <c r="AC27" s="220">
        <f t="shared" si="1"/>
        <v>275</v>
      </c>
      <c r="AD27" s="221">
        <f t="shared" si="2"/>
        <v>137.5</v>
      </c>
      <c r="AE27" s="236">
        <v>21</v>
      </c>
      <c r="AF27" s="247">
        <v>0</v>
      </c>
    </row>
    <row r="28" spans="1:32" ht="15" customHeight="1">
      <c r="A28" s="193" t="s">
        <v>274</v>
      </c>
      <c r="B28" s="251" t="s">
        <v>275</v>
      </c>
      <c r="C28" s="224">
        <v>13</v>
      </c>
      <c r="D28" s="196">
        <v>242</v>
      </c>
      <c r="E28" s="196">
        <v>219</v>
      </c>
      <c r="F28" s="197">
        <v>130</v>
      </c>
      <c r="G28" s="197">
        <v>218</v>
      </c>
      <c r="H28" s="198">
        <f t="shared" si="0"/>
        <v>809</v>
      </c>
      <c r="I28" s="228">
        <v>23</v>
      </c>
      <c r="J28" s="225">
        <v>2</v>
      </c>
      <c r="N28" s="252" t="s">
        <v>179</v>
      </c>
      <c r="O28" s="213" t="s">
        <v>223</v>
      </c>
      <c r="P28" s="214">
        <v>150</v>
      </c>
      <c r="Q28" s="214">
        <v>165</v>
      </c>
      <c r="R28" s="214">
        <f>SUM(P28:Q28)</f>
        <v>315</v>
      </c>
      <c r="S28" s="214"/>
      <c r="X28" s="232">
        <v>14</v>
      </c>
      <c r="Y28" s="253" t="s">
        <v>276</v>
      </c>
      <c r="Z28" s="217" t="s">
        <v>277</v>
      </c>
      <c r="AA28" s="218">
        <v>125</v>
      </c>
      <c r="AB28" s="219">
        <v>149</v>
      </c>
      <c r="AC28" s="220">
        <f t="shared" si="1"/>
        <v>274</v>
      </c>
      <c r="AD28" s="221">
        <f t="shared" si="2"/>
        <v>137</v>
      </c>
      <c r="AE28" s="236">
        <v>22</v>
      </c>
      <c r="AF28" s="233">
        <v>2</v>
      </c>
    </row>
    <row r="29" spans="1:254" ht="15" customHeight="1">
      <c r="A29" s="193" t="s">
        <v>278</v>
      </c>
      <c r="B29" s="241" t="s">
        <v>279</v>
      </c>
      <c r="C29" s="224">
        <v>11</v>
      </c>
      <c r="D29" s="196">
        <v>249</v>
      </c>
      <c r="E29" s="196">
        <v>253</v>
      </c>
      <c r="F29" s="197">
        <v>129</v>
      </c>
      <c r="G29" s="197">
        <v>174</v>
      </c>
      <c r="H29" s="198">
        <f t="shared" si="0"/>
        <v>805</v>
      </c>
      <c r="I29" s="228">
        <v>24</v>
      </c>
      <c r="J29" s="225">
        <v>2</v>
      </c>
      <c r="K29" s="211"/>
      <c r="L29" s="211"/>
      <c r="M29" s="211"/>
      <c r="N29" s="252" t="s">
        <v>172</v>
      </c>
      <c r="O29" s="226" t="s">
        <v>228</v>
      </c>
      <c r="P29" s="214">
        <v>147</v>
      </c>
      <c r="Q29" s="214">
        <v>161</v>
      </c>
      <c r="R29" s="214">
        <f>SUM(P29:Q29)</f>
        <v>308</v>
      </c>
      <c r="S29" s="214"/>
      <c r="W29" s="211"/>
      <c r="X29" s="232">
        <v>8</v>
      </c>
      <c r="Y29" s="235" t="s">
        <v>280</v>
      </c>
      <c r="Z29" s="217" t="s">
        <v>196</v>
      </c>
      <c r="AA29" s="218">
        <v>146</v>
      </c>
      <c r="AB29" s="219">
        <v>125</v>
      </c>
      <c r="AC29" s="220">
        <f t="shared" si="1"/>
        <v>271</v>
      </c>
      <c r="AD29" s="221">
        <f t="shared" si="2"/>
        <v>135.5</v>
      </c>
      <c r="AE29" s="236">
        <v>23</v>
      </c>
      <c r="AF29" s="233">
        <v>2</v>
      </c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  <c r="IP29" s="211"/>
      <c r="IQ29" s="211"/>
      <c r="IR29" s="211"/>
      <c r="IS29" s="211"/>
      <c r="IT29" s="211"/>
    </row>
    <row r="30" spans="1:32" ht="15" customHeight="1">
      <c r="A30" s="193" t="s">
        <v>281</v>
      </c>
      <c r="B30" s="241" t="s">
        <v>282</v>
      </c>
      <c r="C30" s="224">
        <v>14</v>
      </c>
      <c r="D30" s="196">
        <v>274</v>
      </c>
      <c r="E30" s="196">
        <v>165</v>
      </c>
      <c r="F30" s="197">
        <v>141</v>
      </c>
      <c r="G30" s="197">
        <v>217</v>
      </c>
      <c r="H30" s="198">
        <f t="shared" si="0"/>
        <v>797</v>
      </c>
      <c r="I30" s="228">
        <v>25</v>
      </c>
      <c r="J30" s="225">
        <v>2</v>
      </c>
      <c r="N30" s="254" t="s">
        <v>188</v>
      </c>
      <c r="O30" s="230" t="s">
        <v>283</v>
      </c>
      <c r="P30" s="231">
        <v>137</v>
      </c>
      <c r="Q30" s="231">
        <v>141</v>
      </c>
      <c r="R30" s="231">
        <f>SUM(P30:Q30)</f>
        <v>278</v>
      </c>
      <c r="S30" s="231"/>
      <c r="X30" s="215">
        <v>8</v>
      </c>
      <c r="Y30" s="235" t="s">
        <v>284</v>
      </c>
      <c r="Z30" s="217" t="s">
        <v>187</v>
      </c>
      <c r="AA30" s="218">
        <v>135</v>
      </c>
      <c r="AB30" s="219">
        <v>134</v>
      </c>
      <c r="AC30" s="220">
        <f t="shared" si="1"/>
        <v>269</v>
      </c>
      <c r="AD30" s="221">
        <f t="shared" si="2"/>
        <v>134.5</v>
      </c>
      <c r="AE30" s="236">
        <v>24</v>
      </c>
      <c r="AF30" s="223">
        <v>1</v>
      </c>
    </row>
    <row r="31" spans="1:32" ht="15" customHeight="1">
      <c r="A31" s="193" t="s">
        <v>285</v>
      </c>
      <c r="B31" s="241" t="s">
        <v>286</v>
      </c>
      <c r="C31" s="224">
        <v>16</v>
      </c>
      <c r="D31" s="196">
        <v>227</v>
      </c>
      <c r="E31" s="196">
        <v>211</v>
      </c>
      <c r="F31" s="197">
        <v>161</v>
      </c>
      <c r="G31" s="197">
        <v>194</v>
      </c>
      <c r="H31" s="198">
        <f t="shared" si="0"/>
        <v>793</v>
      </c>
      <c r="I31" s="228">
        <v>26</v>
      </c>
      <c r="J31" s="225">
        <v>2</v>
      </c>
      <c r="N31" s="254" t="s">
        <v>192</v>
      </c>
      <c r="O31" s="234" t="s">
        <v>287</v>
      </c>
      <c r="P31" s="231">
        <v>174</v>
      </c>
      <c r="Q31" s="231">
        <v>134</v>
      </c>
      <c r="R31" s="231">
        <f>SUM(P31:Q31)</f>
        <v>308</v>
      </c>
      <c r="S31" s="231"/>
      <c r="X31" s="245">
        <v>11</v>
      </c>
      <c r="Y31" s="235" t="s">
        <v>288</v>
      </c>
      <c r="Z31" s="246" t="s">
        <v>273</v>
      </c>
      <c r="AA31" s="218">
        <v>170</v>
      </c>
      <c r="AB31" s="219">
        <v>98</v>
      </c>
      <c r="AC31" s="220">
        <f t="shared" si="1"/>
        <v>268</v>
      </c>
      <c r="AD31" s="221">
        <f t="shared" si="2"/>
        <v>134</v>
      </c>
      <c r="AE31" s="236">
        <v>25</v>
      </c>
      <c r="AF31" s="247">
        <v>0</v>
      </c>
    </row>
    <row r="32" spans="1:32" ht="15" customHeight="1">
      <c r="A32" s="193" t="s">
        <v>289</v>
      </c>
      <c r="B32" s="241" t="s">
        <v>290</v>
      </c>
      <c r="C32" s="242" t="s">
        <v>291</v>
      </c>
      <c r="D32" s="196">
        <v>219</v>
      </c>
      <c r="E32" s="196">
        <v>189</v>
      </c>
      <c r="F32" s="197">
        <v>194</v>
      </c>
      <c r="G32" s="197">
        <v>175</v>
      </c>
      <c r="H32" s="198">
        <f t="shared" si="0"/>
        <v>777</v>
      </c>
      <c r="I32" s="228">
        <v>27</v>
      </c>
      <c r="J32" s="243">
        <v>0</v>
      </c>
      <c r="N32" s="255"/>
      <c r="O32" s="255"/>
      <c r="P32" s="255"/>
      <c r="Q32" s="255"/>
      <c r="R32" s="255"/>
      <c r="S32" s="138"/>
      <c r="X32" s="215">
        <v>6</v>
      </c>
      <c r="Y32" s="235" t="s">
        <v>292</v>
      </c>
      <c r="Z32" s="217" t="s">
        <v>224</v>
      </c>
      <c r="AA32" s="218">
        <v>136</v>
      </c>
      <c r="AB32" s="219">
        <v>132</v>
      </c>
      <c r="AC32" s="220">
        <f t="shared" si="1"/>
        <v>268</v>
      </c>
      <c r="AD32" s="221">
        <f t="shared" si="2"/>
        <v>134</v>
      </c>
      <c r="AE32" s="236">
        <v>26</v>
      </c>
      <c r="AF32" s="223">
        <v>1</v>
      </c>
    </row>
    <row r="33" spans="1:32" ht="15" customHeight="1">
      <c r="A33" s="193" t="s">
        <v>293</v>
      </c>
      <c r="B33" s="227" t="s">
        <v>294</v>
      </c>
      <c r="C33" s="195">
        <v>4</v>
      </c>
      <c r="D33" s="196">
        <v>206</v>
      </c>
      <c r="E33" s="196">
        <v>204</v>
      </c>
      <c r="F33" s="197">
        <v>119</v>
      </c>
      <c r="G33" s="197">
        <v>236</v>
      </c>
      <c r="H33" s="198">
        <f t="shared" si="0"/>
        <v>765</v>
      </c>
      <c r="I33" s="228">
        <v>28</v>
      </c>
      <c r="J33" s="200">
        <v>1</v>
      </c>
      <c r="N33" s="180" t="s">
        <v>202</v>
      </c>
      <c r="O33" s="256" t="s">
        <v>295</v>
      </c>
      <c r="P33" s="182"/>
      <c r="Q33" s="182"/>
      <c r="R33" s="183">
        <f>SUM(R35:R36,R37:R38)</f>
        <v>1163</v>
      </c>
      <c r="S33" s="184">
        <v>5</v>
      </c>
      <c r="X33" s="215">
        <v>8</v>
      </c>
      <c r="Y33" s="235" t="s">
        <v>296</v>
      </c>
      <c r="Z33" s="217" t="s">
        <v>187</v>
      </c>
      <c r="AA33" s="218">
        <v>145</v>
      </c>
      <c r="AB33" s="219">
        <v>117</v>
      </c>
      <c r="AC33" s="220">
        <f t="shared" si="1"/>
        <v>262</v>
      </c>
      <c r="AD33" s="221">
        <f t="shared" si="2"/>
        <v>131</v>
      </c>
      <c r="AE33" s="236">
        <v>27</v>
      </c>
      <c r="AF33" s="223">
        <v>1</v>
      </c>
    </row>
    <row r="34" spans="1:32" ht="15" customHeight="1">
      <c r="A34" s="193" t="s">
        <v>297</v>
      </c>
      <c r="B34" s="210" t="s">
        <v>298</v>
      </c>
      <c r="C34" s="224">
        <v>5</v>
      </c>
      <c r="D34" s="196">
        <v>226</v>
      </c>
      <c r="E34" s="196">
        <v>206</v>
      </c>
      <c r="F34" s="197">
        <v>129</v>
      </c>
      <c r="G34" s="197">
        <v>200</v>
      </c>
      <c r="H34" s="198">
        <f t="shared" si="0"/>
        <v>761</v>
      </c>
      <c r="I34" s="228">
        <v>29</v>
      </c>
      <c r="J34" s="225">
        <v>2</v>
      </c>
      <c r="N34" s="201" t="s">
        <v>4</v>
      </c>
      <c r="O34" s="202" t="s">
        <v>174</v>
      </c>
      <c r="P34" s="203">
        <v>1</v>
      </c>
      <c r="Q34" s="203" t="s">
        <v>172</v>
      </c>
      <c r="R34" s="203" t="s">
        <v>165</v>
      </c>
      <c r="S34" s="203" t="s">
        <v>12</v>
      </c>
      <c r="X34" s="215">
        <v>11</v>
      </c>
      <c r="Y34" s="239" t="s">
        <v>299</v>
      </c>
      <c r="Z34" s="217" t="s">
        <v>209</v>
      </c>
      <c r="AA34" s="218">
        <v>137</v>
      </c>
      <c r="AB34" s="219">
        <v>124</v>
      </c>
      <c r="AC34" s="220">
        <f t="shared" si="1"/>
        <v>261</v>
      </c>
      <c r="AD34" s="221">
        <f t="shared" si="2"/>
        <v>130.5</v>
      </c>
      <c r="AE34" s="236">
        <v>28</v>
      </c>
      <c r="AF34" s="223">
        <v>1</v>
      </c>
    </row>
    <row r="35" spans="1:32" ht="15" customHeight="1">
      <c r="A35" s="193" t="s">
        <v>300</v>
      </c>
      <c r="B35" s="210" t="s">
        <v>301</v>
      </c>
      <c r="C35" s="242" t="s">
        <v>302</v>
      </c>
      <c r="D35" s="196">
        <v>190</v>
      </c>
      <c r="E35" s="196">
        <v>259</v>
      </c>
      <c r="F35" s="197">
        <v>168</v>
      </c>
      <c r="G35" s="197">
        <v>141</v>
      </c>
      <c r="H35" s="198">
        <f t="shared" si="0"/>
        <v>758</v>
      </c>
      <c r="I35" s="228">
        <v>30</v>
      </c>
      <c r="J35" s="243">
        <v>0</v>
      </c>
      <c r="N35" s="212" t="s">
        <v>179</v>
      </c>
      <c r="O35" s="213" t="s">
        <v>236</v>
      </c>
      <c r="P35" s="214">
        <v>165</v>
      </c>
      <c r="Q35" s="214">
        <v>135</v>
      </c>
      <c r="R35" s="214">
        <f>SUM(P35:Q35)</f>
        <v>300</v>
      </c>
      <c r="S35" s="214"/>
      <c r="X35" s="215">
        <v>7</v>
      </c>
      <c r="Y35" s="235" t="s">
        <v>303</v>
      </c>
      <c r="Z35" s="217" t="s">
        <v>187</v>
      </c>
      <c r="AA35" s="218">
        <v>126</v>
      </c>
      <c r="AB35" s="219">
        <v>134</v>
      </c>
      <c r="AC35" s="220">
        <f t="shared" si="1"/>
        <v>260</v>
      </c>
      <c r="AD35" s="221">
        <f t="shared" si="2"/>
        <v>130</v>
      </c>
      <c r="AE35" s="236">
        <v>29</v>
      </c>
      <c r="AF35" s="223">
        <v>1</v>
      </c>
    </row>
    <row r="36" spans="1:32" ht="15" customHeight="1">
      <c r="A36" s="193" t="s">
        <v>304</v>
      </c>
      <c r="B36" s="227" t="s">
        <v>305</v>
      </c>
      <c r="C36" s="224">
        <v>4</v>
      </c>
      <c r="D36" s="196">
        <v>214</v>
      </c>
      <c r="E36" s="196">
        <v>207</v>
      </c>
      <c r="F36" s="197">
        <v>149</v>
      </c>
      <c r="G36" s="197">
        <v>142</v>
      </c>
      <c r="H36" s="198">
        <f t="shared" si="0"/>
        <v>712</v>
      </c>
      <c r="I36" s="228">
        <v>31</v>
      </c>
      <c r="J36" s="225">
        <v>2</v>
      </c>
      <c r="N36" s="212" t="s">
        <v>172</v>
      </c>
      <c r="O36" s="226" t="s">
        <v>292</v>
      </c>
      <c r="P36" s="214">
        <v>136</v>
      </c>
      <c r="Q36" s="214">
        <v>132</v>
      </c>
      <c r="R36" s="214">
        <f>SUM(P36:Q36)</f>
        <v>268</v>
      </c>
      <c r="S36" s="214"/>
      <c r="X36" s="232">
        <v>10</v>
      </c>
      <c r="Y36" s="235" t="s">
        <v>306</v>
      </c>
      <c r="Z36" s="217" t="s">
        <v>201</v>
      </c>
      <c r="AA36" s="218">
        <v>130</v>
      </c>
      <c r="AB36" s="219">
        <v>130</v>
      </c>
      <c r="AC36" s="220">
        <f t="shared" si="1"/>
        <v>260</v>
      </c>
      <c r="AD36" s="221">
        <f t="shared" si="2"/>
        <v>130</v>
      </c>
      <c r="AE36" s="236">
        <v>30</v>
      </c>
      <c r="AF36" s="233">
        <v>2</v>
      </c>
    </row>
    <row r="37" spans="1:32" ht="15" customHeight="1">
      <c r="A37" s="193" t="s">
        <v>307</v>
      </c>
      <c r="B37" s="227" t="s">
        <v>308</v>
      </c>
      <c r="C37" s="195">
        <v>13</v>
      </c>
      <c r="D37" s="196">
        <v>212</v>
      </c>
      <c r="E37" s="196">
        <v>179</v>
      </c>
      <c r="F37" s="197">
        <v>166</v>
      </c>
      <c r="G37" s="197">
        <v>150</v>
      </c>
      <c r="H37" s="198">
        <f t="shared" si="0"/>
        <v>707</v>
      </c>
      <c r="I37" s="228">
        <v>32</v>
      </c>
      <c r="J37" s="200">
        <v>1</v>
      </c>
      <c r="N37" s="229" t="s">
        <v>188</v>
      </c>
      <c r="O37" s="234" t="s">
        <v>309</v>
      </c>
      <c r="P37" s="231">
        <v>173</v>
      </c>
      <c r="Q37" s="231">
        <v>127</v>
      </c>
      <c r="R37" s="231">
        <f>SUM(P37:Q37)</f>
        <v>300</v>
      </c>
      <c r="S37" s="231"/>
      <c r="X37" s="245">
        <v>5</v>
      </c>
      <c r="Y37" s="240" t="s">
        <v>310</v>
      </c>
      <c r="Z37" s="257" t="s">
        <v>311</v>
      </c>
      <c r="AA37" s="218">
        <v>154</v>
      </c>
      <c r="AB37" s="219">
        <v>105</v>
      </c>
      <c r="AC37" s="220">
        <f t="shared" si="1"/>
        <v>259</v>
      </c>
      <c r="AD37" s="221">
        <f t="shared" si="2"/>
        <v>129.5</v>
      </c>
      <c r="AE37" s="236">
        <v>31</v>
      </c>
      <c r="AF37" s="247">
        <v>0</v>
      </c>
    </row>
    <row r="38" spans="1:32" ht="15" customHeight="1">
      <c r="A38" s="193" t="s">
        <v>312</v>
      </c>
      <c r="B38" s="210" t="s">
        <v>313</v>
      </c>
      <c r="C38" s="242" t="s">
        <v>314</v>
      </c>
      <c r="D38" s="196">
        <v>118</v>
      </c>
      <c r="E38" s="196">
        <v>218</v>
      </c>
      <c r="F38" s="197">
        <v>152</v>
      </c>
      <c r="G38" s="197">
        <v>119</v>
      </c>
      <c r="H38" s="198">
        <f t="shared" si="0"/>
        <v>607</v>
      </c>
      <c r="I38" s="228">
        <v>33</v>
      </c>
      <c r="J38" s="243">
        <v>0</v>
      </c>
      <c r="N38" s="229" t="s">
        <v>192</v>
      </c>
      <c r="O38" s="234" t="s">
        <v>315</v>
      </c>
      <c r="P38" s="231">
        <v>143</v>
      </c>
      <c r="Q38" s="231">
        <v>152</v>
      </c>
      <c r="R38" s="231">
        <f>SUM(P38:Q38)</f>
        <v>295</v>
      </c>
      <c r="S38" s="231"/>
      <c r="X38" s="245">
        <v>13</v>
      </c>
      <c r="Y38" s="235" t="s">
        <v>316</v>
      </c>
      <c r="Z38" s="246" t="s">
        <v>249</v>
      </c>
      <c r="AA38" s="218">
        <v>117</v>
      </c>
      <c r="AB38" s="219">
        <v>142</v>
      </c>
      <c r="AC38" s="220">
        <f t="shared" si="1"/>
        <v>259</v>
      </c>
      <c r="AD38" s="221">
        <f t="shared" si="2"/>
        <v>129.5</v>
      </c>
      <c r="AE38" s="236">
        <v>32</v>
      </c>
      <c r="AF38" s="247">
        <v>0</v>
      </c>
    </row>
    <row r="39" spans="24:32" ht="15" customHeight="1">
      <c r="X39" s="215">
        <v>16</v>
      </c>
      <c r="Y39" s="235" t="s">
        <v>317</v>
      </c>
      <c r="Z39" s="217" t="s">
        <v>318</v>
      </c>
      <c r="AA39" s="218">
        <v>133</v>
      </c>
      <c r="AB39" s="219">
        <v>126</v>
      </c>
      <c r="AC39" s="220">
        <f t="shared" si="1"/>
        <v>259</v>
      </c>
      <c r="AD39" s="221">
        <f t="shared" si="2"/>
        <v>129.5</v>
      </c>
      <c r="AE39" s="236">
        <v>33</v>
      </c>
      <c r="AF39" s="223">
        <v>1</v>
      </c>
    </row>
    <row r="40" spans="2:32" ht="15" customHeight="1">
      <c r="B40" s="258" t="s">
        <v>60</v>
      </c>
      <c r="F40" s="259" t="s">
        <v>125</v>
      </c>
      <c r="N40" s="180" t="s">
        <v>205</v>
      </c>
      <c r="O40" s="256" t="s">
        <v>319</v>
      </c>
      <c r="P40" s="182"/>
      <c r="Q40" s="182"/>
      <c r="R40" s="183">
        <f>SUM(R42:R43,R44:R45)</f>
        <v>1173</v>
      </c>
      <c r="S40" s="260">
        <v>4</v>
      </c>
      <c r="X40" s="215">
        <v>10</v>
      </c>
      <c r="Y40" s="235" t="s">
        <v>320</v>
      </c>
      <c r="Z40" s="217" t="s">
        <v>321</v>
      </c>
      <c r="AA40" s="218">
        <v>119</v>
      </c>
      <c r="AB40" s="219">
        <v>138</v>
      </c>
      <c r="AC40" s="220">
        <f t="shared" si="1"/>
        <v>257</v>
      </c>
      <c r="AD40" s="221">
        <f t="shared" si="2"/>
        <v>128.5</v>
      </c>
      <c r="AE40" s="236">
        <v>34</v>
      </c>
      <c r="AF40" s="223">
        <v>1</v>
      </c>
    </row>
    <row r="41" spans="14:32" ht="15" customHeight="1">
      <c r="N41" s="201" t="s">
        <v>4</v>
      </c>
      <c r="O41" s="202" t="s">
        <v>174</v>
      </c>
      <c r="P41" s="203">
        <v>1</v>
      </c>
      <c r="Q41" s="203" t="s">
        <v>172</v>
      </c>
      <c r="R41" s="203" t="s">
        <v>165</v>
      </c>
      <c r="S41" s="203" t="s">
        <v>12</v>
      </c>
      <c r="X41" s="215">
        <v>16</v>
      </c>
      <c r="Y41" s="235" t="s">
        <v>322</v>
      </c>
      <c r="Z41" s="217" t="s">
        <v>318</v>
      </c>
      <c r="AA41" s="218">
        <v>142</v>
      </c>
      <c r="AB41" s="219">
        <v>113</v>
      </c>
      <c r="AC41" s="220">
        <f t="shared" si="1"/>
        <v>255</v>
      </c>
      <c r="AD41" s="221">
        <f t="shared" si="2"/>
        <v>127.5</v>
      </c>
      <c r="AE41" s="236">
        <v>35</v>
      </c>
      <c r="AF41" s="223">
        <v>1</v>
      </c>
    </row>
    <row r="42" spans="14:32" ht="15" customHeight="1">
      <c r="N42" s="212" t="s">
        <v>179</v>
      </c>
      <c r="O42" s="226" t="s">
        <v>303</v>
      </c>
      <c r="P42" s="214">
        <v>126</v>
      </c>
      <c r="Q42" s="214">
        <v>134</v>
      </c>
      <c r="R42" s="214">
        <f>SUM(P42:Q42)</f>
        <v>260</v>
      </c>
      <c r="S42" s="214"/>
      <c r="X42" s="232">
        <v>11</v>
      </c>
      <c r="Y42" s="240" t="s">
        <v>323</v>
      </c>
      <c r="Z42" s="217" t="s">
        <v>324</v>
      </c>
      <c r="AA42" s="218">
        <v>96</v>
      </c>
      <c r="AB42" s="219">
        <v>157</v>
      </c>
      <c r="AC42" s="220">
        <f t="shared" si="1"/>
        <v>253</v>
      </c>
      <c r="AD42" s="221">
        <f t="shared" si="2"/>
        <v>126.5</v>
      </c>
      <c r="AE42" s="236">
        <v>36</v>
      </c>
      <c r="AF42" s="233">
        <v>2</v>
      </c>
    </row>
    <row r="43" spans="14:32" ht="15" customHeight="1">
      <c r="N43" s="212" t="s">
        <v>172</v>
      </c>
      <c r="O43" s="226" t="s">
        <v>186</v>
      </c>
      <c r="P43" s="214">
        <v>170</v>
      </c>
      <c r="Q43" s="214">
        <v>201</v>
      </c>
      <c r="R43" s="214">
        <f>SUM(P43:Q43)</f>
        <v>371</v>
      </c>
      <c r="S43" s="214"/>
      <c r="X43" s="232">
        <v>11</v>
      </c>
      <c r="Y43" s="240" t="s">
        <v>325</v>
      </c>
      <c r="Z43" s="217" t="s">
        <v>324</v>
      </c>
      <c r="AA43" s="218">
        <v>97</v>
      </c>
      <c r="AB43" s="219">
        <v>152</v>
      </c>
      <c r="AC43" s="220">
        <f t="shared" si="1"/>
        <v>249</v>
      </c>
      <c r="AD43" s="221">
        <f t="shared" si="2"/>
        <v>124.5</v>
      </c>
      <c r="AE43" s="236">
        <v>37</v>
      </c>
      <c r="AF43" s="233">
        <v>2</v>
      </c>
    </row>
    <row r="44" spans="14:32" ht="15" customHeight="1">
      <c r="N44" s="229" t="s">
        <v>188</v>
      </c>
      <c r="O44" s="230" t="s">
        <v>326</v>
      </c>
      <c r="P44" s="231">
        <v>116</v>
      </c>
      <c r="Q44" s="231">
        <v>143</v>
      </c>
      <c r="R44" s="231">
        <f>SUM(P44:Q44)</f>
        <v>259</v>
      </c>
      <c r="S44" s="231"/>
      <c r="X44" s="245">
        <v>7</v>
      </c>
      <c r="Y44" s="235" t="s">
        <v>327</v>
      </c>
      <c r="Z44" s="257" t="s">
        <v>328</v>
      </c>
      <c r="AA44" s="218">
        <v>106</v>
      </c>
      <c r="AB44" s="219">
        <v>140</v>
      </c>
      <c r="AC44" s="220">
        <f t="shared" si="1"/>
        <v>246</v>
      </c>
      <c r="AD44" s="221">
        <f t="shared" si="2"/>
        <v>123</v>
      </c>
      <c r="AE44" s="236">
        <v>38</v>
      </c>
      <c r="AF44" s="247">
        <v>0</v>
      </c>
    </row>
    <row r="45" spans="14:32" ht="15" customHeight="1">
      <c r="N45" s="229" t="s">
        <v>192</v>
      </c>
      <c r="O45" s="230" t="s">
        <v>329</v>
      </c>
      <c r="P45" s="231">
        <v>137</v>
      </c>
      <c r="Q45" s="231">
        <v>146</v>
      </c>
      <c r="R45" s="231">
        <f>SUM(P45:Q45)</f>
        <v>283</v>
      </c>
      <c r="S45" s="231"/>
      <c r="X45" s="215">
        <v>2</v>
      </c>
      <c r="Y45" s="235" t="s">
        <v>190</v>
      </c>
      <c r="Z45" s="217" t="s">
        <v>244</v>
      </c>
      <c r="AA45" s="218">
        <v>108</v>
      </c>
      <c r="AB45" s="219">
        <v>137</v>
      </c>
      <c r="AC45" s="220">
        <f t="shared" si="1"/>
        <v>245</v>
      </c>
      <c r="AD45" s="221">
        <f t="shared" si="2"/>
        <v>122.5</v>
      </c>
      <c r="AE45" s="236">
        <v>39</v>
      </c>
      <c r="AF45" s="223">
        <v>1</v>
      </c>
    </row>
    <row r="46" spans="14:32" ht="15" customHeight="1">
      <c r="N46" s="255"/>
      <c r="O46" s="255"/>
      <c r="P46" s="255"/>
      <c r="Q46" s="255"/>
      <c r="R46" s="255"/>
      <c r="S46" s="255"/>
      <c r="X46" s="245">
        <v>7</v>
      </c>
      <c r="Y46" s="235" t="s">
        <v>330</v>
      </c>
      <c r="Z46" s="257" t="s">
        <v>328</v>
      </c>
      <c r="AA46" s="218">
        <v>102</v>
      </c>
      <c r="AB46" s="219">
        <v>140</v>
      </c>
      <c r="AC46" s="220">
        <f t="shared" si="1"/>
        <v>242</v>
      </c>
      <c r="AD46" s="221">
        <f t="shared" si="2"/>
        <v>121</v>
      </c>
      <c r="AE46" s="236">
        <v>40</v>
      </c>
      <c r="AF46" s="247">
        <v>0</v>
      </c>
    </row>
    <row r="47" spans="14:32" ht="15" customHeight="1">
      <c r="N47" s="180" t="s">
        <v>210</v>
      </c>
      <c r="O47" s="256" t="s">
        <v>331</v>
      </c>
      <c r="P47" s="182"/>
      <c r="Q47" s="182"/>
      <c r="R47" s="183">
        <f>SUM(R49:R50,R51:R52)</f>
        <v>1080</v>
      </c>
      <c r="S47" s="184">
        <v>8</v>
      </c>
      <c r="X47" s="232">
        <v>13</v>
      </c>
      <c r="Y47" s="235" t="s">
        <v>332</v>
      </c>
      <c r="Z47" s="217" t="s">
        <v>333</v>
      </c>
      <c r="AA47" s="218">
        <v>119</v>
      </c>
      <c r="AB47" s="219">
        <v>123</v>
      </c>
      <c r="AC47" s="220">
        <f t="shared" si="1"/>
        <v>242</v>
      </c>
      <c r="AD47" s="221">
        <f t="shared" si="2"/>
        <v>121</v>
      </c>
      <c r="AE47" s="236">
        <v>41</v>
      </c>
      <c r="AF47" s="233">
        <v>2</v>
      </c>
    </row>
    <row r="48" spans="14:32" ht="15" customHeight="1">
      <c r="N48" s="201" t="s">
        <v>4</v>
      </c>
      <c r="O48" s="202" t="s">
        <v>174</v>
      </c>
      <c r="P48" s="203">
        <v>1</v>
      </c>
      <c r="Q48" s="203" t="s">
        <v>172</v>
      </c>
      <c r="R48" s="203" t="s">
        <v>165</v>
      </c>
      <c r="S48" s="203" t="s">
        <v>12</v>
      </c>
      <c r="X48" s="215">
        <v>14</v>
      </c>
      <c r="Y48" s="235" t="s">
        <v>334</v>
      </c>
      <c r="Z48" s="217" t="s">
        <v>335</v>
      </c>
      <c r="AA48" s="218">
        <v>121</v>
      </c>
      <c r="AB48" s="219">
        <v>115</v>
      </c>
      <c r="AC48" s="220">
        <f t="shared" si="1"/>
        <v>236</v>
      </c>
      <c r="AD48" s="221">
        <f t="shared" si="2"/>
        <v>118</v>
      </c>
      <c r="AE48" s="236">
        <v>42</v>
      </c>
      <c r="AF48" s="223">
        <v>1</v>
      </c>
    </row>
    <row r="49" spans="14:32" ht="15" customHeight="1">
      <c r="N49" s="212" t="s">
        <v>179</v>
      </c>
      <c r="O49" s="226" t="s">
        <v>284</v>
      </c>
      <c r="P49" s="214">
        <v>135</v>
      </c>
      <c r="Q49" s="214">
        <v>134</v>
      </c>
      <c r="R49" s="214">
        <f>SUM(P49:Q49)</f>
        <v>269</v>
      </c>
      <c r="S49" s="214"/>
      <c r="X49" s="215">
        <v>3</v>
      </c>
      <c r="Y49" s="244" t="s">
        <v>216</v>
      </c>
      <c r="Z49" s="217" t="s">
        <v>244</v>
      </c>
      <c r="AA49" s="218">
        <v>118</v>
      </c>
      <c r="AB49" s="219">
        <v>112</v>
      </c>
      <c r="AC49" s="220">
        <f t="shared" si="1"/>
        <v>230</v>
      </c>
      <c r="AD49" s="221">
        <f t="shared" si="2"/>
        <v>115</v>
      </c>
      <c r="AE49" s="236">
        <v>43</v>
      </c>
      <c r="AF49" s="223">
        <v>1</v>
      </c>
    </row>
    <row r="50" spans="14:32" ht="15" customHeight="1">
      <c r="N50" s="212" t="s">
        <v>172</v>
      </c>
      <c r="O50" s="226" t="s">
        <v>296</v>
      </c>
      <c r="P50" s="214">
        <v>145</v>
      </c>
      <c r="Q50" s="214">
        <v>117</v>
      </c>
      <c r="R50" s="214">
        <f>SUM(P50:Q50)</f>
        <v>262</v>
      </c>
      <c r="S50" s="214"/>
      <c r="X50" s="232">
        <v>16</v>
      </c>
      <c r="Y50" s="235" t="s">
        <v>336</v>
      </c>
      <c r="Z50" s="217" t="s">
        <v>337</v>
      </c>
      <c r="AA50" s="218">
        <v>141</v>
      </c>
      <c r="AB50" s="219">
        <v>86</v>
      </c>
      <c r="AC50" s="220">
        <f t="shared" si="1"/>
        <v>227</v>
      </c>
      <c r="AD50" s="221">
        <f t="shared" si="2"/>
        <v>113.5</v>
      </c>
      <c r="AE50" s="236">
        <v>44</v>
      </c>
      <c r="AF50" s="233">
        <v>2</v>
      </c>
    </row>
    <row r="51" spans="14:32" ht="15" customHeight="1">
      <c r="N51" s="229" t="s">
        <v>188</v>
      </c>
      <c r="O51" s="230" t="s">
        <v>338</v>
      </c>
      <c r="P51" s="231">
        <v>116</v>
      </c>
      <c r="Q51" s="231">
        <v>147</v>
      </c>
      <c r="R51" s="231">
        <f>SUM(P51:Q51)</f>
        <v>263</v>
      </c>
      <c r="S51" s="231"/>
      <c r="X51" s="232">
        <v>5</v>
      </c>
      <c r="Y51" s="235" t="s">
        <v>339</v>
      </c>
      <c r="Z51" s="261" t="s">
        <v>340</v>
      </c>
      <c r="AA51" s="218">
        <v>111</v>
      </c>
      <c r="AB51" s="219">
        <v>115</v>
      </c>
      <c r="AC51" s="220">
        <f t="shared" si="1"/>
        <v>226</v>
      </c>
      <c r="AD51" s="221">
        <f t="shared" si="2"/>
        <v>113</v>
      </c>
      <c r="AE51" s="236">
        <v>45</v>
      </c>
      <c r="AF51" s="233">
        <v>2</v>
      </c>
    </row>
    <row r="52" spans="14:32" ht="15" customHeight="1">
      <c r="N52" s="229" t="s">
        <v>192</v>
      </c>
      <c r="O52" s="230" t="s">
        <v>341</v>
      </c>
      <c r="P52" s="231">
        <v>161</v>
      </c>
      <c r="Q52" s="231">
        <v>125</v>
      </c>
      <c r="R52" s="231">
        <f>SUM(P52:Q52)</f>
        <v>286</v>
      </c>
      <c r="S52" s="231"/>
      <c r="X52" s="245">
        <v>15</v>
      </c>
      <c r="Y52" s="235" t="s">
        <v>342</v>
      </c>
      <c r="Z52" s="246" t="s">
        <v>343</v>
      </c>
      <c r="AA52" s="218">
        <v>97</v>
      </c>
      <c r="AB52" s="219">
        <v>122</v>
      </c>
      <c r="AC52" s="220">
        <f t="shared" si="1"/>
        <v>219</v>
      </c>
      <c r="AD52" s="221">
        <f t="shared" si="2"/>
        <v>109.5</v>
      </c>
      <c r="AE52" s="236">
        <v>46</v>
      </c>
      <c r="AF52" s="247">
        <v>0</v>
      </c>
    </row>
    <row r="53" spans="15:32" ht="15" customHeight="1">
      <c r="O53" s="136"/>
      <c r="P53" s="136"/>
      <c r="Q53" s="136"/>
      <c r="X53" s="232">
        <v>13</v>
      </c>
      <c r="Y53" s="235" t="s">
        <v>344</v>
      </c>
      <c r="Z53" s="217" t="s">
        <v>333</v>
      </c>
      <c r="AA53" s="218">
        <v>105</v>
      </c>
      <c r="AB53" s="219">
        <v>114</v>
      </c>
      <c r="AC53" s="220">
        <f t="shared" si="1"/>
        <v>219</v>
      </c>
      <c r="AD53" s="221">
        <f t="shared" si="2"/>
        <v>109.5</v>
      </c>
      <c r="AE53" s="236">
        <v>47</v>
      </c>
      <c r="AF53" s="233">
        <v>2</v>
      </c>
    </row>
    <row r="54" spans="14:32" ht="15" customHeight="1">
      <c r="N54" s="180" t="s">
        <v>214</v>
      </c>
      <c r="O54" s="181" t="s">
        <v>107</v>
      </c>
      <c r="P54" s="182"/>
      <c r="Q54" s="182"/>
      <c r="R54" s="183">
        <f>SUM(R56:R57,R58:R59)</f>
        <v>1203</v>
      </c>
      <c r="S54" s="250">
        <v>2</v>
      </c>
      <c r="X54" s="245">
        <v>9</v>
      </c>
      <c r="Y54" s="239" t="s">
        <v>345</v>
      </c>
      <c r="Z54" s="246" t="s">
        <v>346</v>
      </c>
      <c r="AA54" s="218">
        <v>79</v>
      </c>
      <c r="AB54" s="219">
        <v>139</v>
      </c>
      <c r="AC54" s="220">
        <f t="shared" si="1"/>
        <v>218</v>
      </c>
      <c r="AD54" s="221">
        <f t="shared" si="2"/>
        <v>109</v>
      </c>
      <c r="AE54" s="236">
        <v>48</v>
      </c>
      <c r="AF54" s="247">
        <v>0</v>
      </c>
    </row>
    <row r="55" spans="14:32" ht="15" customHeight="1">
      <c r="N55" s="201" t="s">
        <v>4</v>
      </c>
      <c r="O55" s="202" t="s">
        <v>174</v>
      </c>
      <c r="P55" s="203">
        <v>1</v>
      </c>
      <c r="Q55" s="203" t="s">
        <v>172</v>
      </c>
      <c r="R55" s="203" t="s">
        <v>165</v>
      </c>
      <c r="S55" s="203" t="s">
        <v>12</v>
      </c>
      <c r="X55" s="215">
        <v>10</v>
      </c>
      <c r="Y55" s="235" t="s">
        <v>347</v>
      </c>
      <c r="Z55" s="217" t="s">
        <v>321</v>
      </c>
      <c r="AA55" s="218">
        <v>107</v>
      </c>
      <c r="AB55" s="219">
        <v>111</v>
      </c>
      <c r="AC55" s="220">
        <f t="shared" si="1"/>
        <v>218</v>
      </c>
      <c r="AD55" s="221">
        <f t="shared" si="2"/>
        <v>109</v>
      </c>
      <c r="AE55" s="236">
        <v>49</v>
      </c>
      <c r="AF55" s="223">
        <v>1</v>
      </c>
    </row>
    <row r="56" spans="14:32" ht="15" customHeight="1">
      <c r="N56" s="212" t="s">
        <v>179</v>
      </c>
      <c r="O56" s="226" t="s">
        <v>204</v>
      </c>
      <c r="P56" s="214">
        <v>155</v>
      </c>
      <c r="Q56" s="214">
        <v>175</v>
      </c>
      <c r="R56" s="214">
        <f>SUM(P56:Q56)</f>
        <v>330</v>
      </c>
      <c r="S56" s="214"/>
      <c r="X56" s="232">
        <v>4</v>
      </c>
      <c r="Y56" s="235" t="s">
        <v>348</v>
      </c>
      <c r="Z56" s="217" t="s">
        <v>349</v>
      </c>
      <c r="AA56" s="218">
        <v>88</v>
      </c>
      <c r="AB56" s="219">
        <v>126</v>
      </c>
      <c r="AC56" s="220">
        <f t="shared" si="1"/>
        <v>214</v>
      </c>
      <c r="AD56" s="221">
        <f t="shared" si="2"/>
        <v>107</v>
      </c>
      <c r="AE56" s="236">
        <v>50</v>
      </c>
      <c r="AF56" s="233">
        <v>2</v>
      </c>
    </row>
    <row r="57" spans="14:32" ht="15" customHeight="1">
      <c r="N57" s="212" t="s">
        <v>172</v>
      </c>
      <c r="O57" s="226" t="s">
        <v>191</v>
      </c>
      <c r="P57" s="214">
        <v>179</v>
      </c>
      <c r="Q57" s="214">
        <v>188</v>
      </c>
      <c r="R57" s="214">
        <f>SUM(P57:Q57)</f>
        <v>367</v>
      </c>
      <c r="S57" s="214"/>
      <c r="X57" s="215">
        <v>13</v>
      </c>
      <c r="Y57" s="235" t="s">
        <v>350</v>
      </c>
      <c r="Z57" s="217" t="s">
        <v>351</v>
      </c>
      <c r="AA57" s="218">
        <v>94</v>
      </c>
      <c r="AB57" s="219">
        <v>118</v>
      </c>
      <c r="AC57" s="220">
        <f t="shared" si="1"/>
        <v>212</v>
      </c>
      <c r="AD57" s="221">
        <f t="shared" si="2"/>
        <v>106</v>
      </c>
      <c r="AE57" s="236">
        <v>51</v>
      </c>
      <c r="AF57" s="223">
        <v>1</v>
      </c>
    </row>
    <row r="58" spans="14:32" ht="15" customHeight="1">
      <c r="N58" s="229" t="s">
        <v>188</v>
      </c>
      <c r="O58" s="262" t="s">
        <v>352</v>
      </c>
      <c r="P58" s="231">
        <v>130</v>
      </c>
      <c r="Q58" s="231">
        <v>106</v>
      </c>
      <c r="R58" s="231">
        <f>SUM(P58:Q58)</f>
        <v>236</v>
      </c>
      <c r="S58" s="231"/>
      <c r="X58" s="232">
        <v>16</v>
      </c>
      <c r="Y58" s="235" t="s">
        <v>353</v>
      </c>
      <c r="Z58" s="217" t="s">
        <v>337</v>
      </c>
      <c r="AA58" s="218">
        <v>108</v>
      </c>
      <c r="AB58" s="219">
        <v>103</v>
      </c>
      <c r="AC58" s="220">
        <f t="shared" si="1"/>
        <v>211</v>
      </c>
      <c r="AD58" s="221">
        <f t="shared" si="2"/>
        <v>105.5</v>
      </c>
      <c r="AE58" s="236">
        <v>52</v>
      </c>
      <c r="AF58" s="233">
        <v>2</v>
      </c>
    </row>
    <row r="59" spans="14:32" ht="15" customHeight="1">
      <c r="N59" s="229" t="s">
        <v>192</v>
      </c>
      <c r="O59" s="230" t="s">
        <v>354</v>
      </c>
      <c r="P59" s="231">
        <v>117</v>
      </c>
      <c r="Q59" s="231">
        <v>153</v>
      </c>
      <c r="R59" s="231">
        <f>SUM(P59:Q59)</f>
        <v>270</v>
      </c>
      <c r="S59" s="231"/>
      <c r="X59" s="232">
        <v>4</v>
      </c>
      <c r="Y59" s="235" t="s">
        <v>355</v>
      </c>
      <c r="Z59" s="217" t="s">
        <v>349</v>
      </c>
      <c r="AA59" s="218">
        <v>94</v>
      </c>
      <c r="AB59" s="219">
        <v>113</v>
      </c>
      <c r="AC59" s="220">
        <f t="shared" si="1"/>
        <v>207</v>
      </c>
      <c r="AD59" s="221">
        <f t="shared" si="2"/>
        <v>103.5</v>
      </c>
      <c r="AE59" s="236">
        <v>53</v>
      </c>
      <c r="AF59" s="233">
        <v>2</v>
      </c>
    </row>
    <row r="60" spans="19:32" ht="15" customHeight="1">
      <c r="S60" s="138"/>
      <c r="X60" s="232">
        <v>5</v>
      </c>
      <c r="Y60" s="235" t="s">
        <v>356</v>
      </c>
      <c r="Z60" s="261" t="s">
        <v>340</v>
      </c>
      <c r="AA60" s="218">
        <v>118</v>
      </c>
      <c r="AB60" s="219">
        <v>88</v>
      </c>
      <c r="AC60" s="220">
        <f t="shared" si="1"/>
        <v>206</v>
      </c>
      <c r="AD60" s="221">
        <f t="shared" si="2"/>
        <v>103</v>
      </c>
      <c r="AE60" s="236">
        <v>54</v>
      </c>
      <c r="AF60" s="233">
        <v>2</v>
      </c>
    </row>
    <row r="61" spans="14:32" ht="15" customHeight="1">
      <c r="N61" s="180" t="s">
        <v>219</v>
      </c>
      <c r="O61" s="181" t="s">
        <v>321</v>
      </c>
      <c r="P61" s="182"/>
      <c r="Q61" s="182"/>
      <c r="R61" s="183">
        <f>SUM(R63:R64,R65:R66)</f>
        <v>904</v>
      </c>
      <c r="S61" s="184">
        <v>13</v>
      </c>
      <c r="X61" s="215">
        <v>4</v>
      </c>
      <c r="Y61" s="235" t="s">
        <v>247</v>
      </c>
      <c r="Z61" s="217" t="s">
        <v>239</v>
      </c>
      <c r="AA61" s="218">
        <v>109</v>
      </c>
      <c r="AB61" s="219">
        <v>97</v>
      </c>
      <c r="AC61" s="220">
        <f t="shared" si="1"/>
        <v>206</v>
      </c>
      <c r="AD61" s="221">
        <f t="shared" si="2"/>
        <v>103</v>
      </c>
      <c r="AE61" s="236">
        <v>55</v>
      </c>
      <c r="AF61" s="223">
        <v>1</v>
      </c>
    </row>
    <row r="62" spans="14:32" ht="15" customHeight="1">
      <c r="N62" s="201" t="s">
        <v>4</v>
      </c>
      <c r="O62" s="202" t="s">
        <v>174</v>
      </c>
      <c r="P62" s="203">
        <v>1</v>
      </c>
      <c r="Q62" s="203" t="s">
        <v>172</v>
      </c>
      <c r="R62" s="203" t="s">
        <v>165</v>
      </c>
      <c r="S62" s="203" t="s">
        <v>12</v>
      </c>
      <c r="X62" s="232">
        <v>8</v>
      </c>
      <c r="Y62" s="235" t="s">
        <v>357</v>
      </c>
      <c r="Z62" s="217" t="s">
        <v>196</v>
      </c>
      <c r="AA62" s="218">
        <v>77</v>
      </c>
      <c r="AB62" s="219">
        <v>127</v>
      </c>
      <c r="AC62" s="220">
        <f t="shared" si="1"/>
        <v>204</v>
      </c>
      <c r="AD62" s="221">
        <f t="shared" si="2"/>
        <v>102</v>
      </c>
      <c r="AE62" s="236">
        <v>56</v>
      </c>
      <c r="AF62" s="233">
        <v>2</v>
      </c>
    </row>
    <row r="63" spans="14:32" ht="15" customHeight="1">
      <c r="N63" s="212" t="s">
        <v>179</v>
      </c>
      <c r="O63" s="226" t="s">
        <v>347</v>
      </c>
      <c r="P63" s="214">
        <v>107</v>
      </c>
      <c r="Q63" s="214">
        <v>111</v>
      </c>
      <c r="R63" s="214">
        <f>SUM(P63:Q63)</f>
        <v>218</v>
      </c>
      <c r="S63" s="214"/>
      <c r="X63" s="215">
        <v>4</v>
      </c>
      <c r="Y63" s="239" t="s">
        <v>252</v>
      </c>
      <c r="Z63" s="217" t="s">
        <v>239</v>
      </c>
      <c r="AA63" s="218">
        <v>95</v>
      </c>
      <c r="AB63" s="219">
        <v>109</v>
      </c>
      <c r="AC63" s="220">
        <f t="shared" si="1"/>
        <v>204</v>
      </c>
      <c r="AD63" s="221">
        <f t="shared" si="2"/>
        <v>102</v>
      </c>
      <c r="AE63" s="236">
        <v>57</v>
      </c>
      <c r="AF63" s="223">
        <v>1</v>
      </c>
    </row>
    <row r="64" spans="14:32" ht="15" customHeight="1">
      <c r="N64" s="212" t="s">
        <v>172</v>
      </c>
      <c r="O64" s="226" t="s">
        <v>320</v>
      </c>
      <c r="P64" s="214">
        <v>119</v>
      </c>
      <c r="Q64" s="214">
        <v>138</v>
      </c>
      <c r="R64" s="214">
        <f>SUM(P64:Q64)</f>
        <v>257</v>
      </c>
      <c r="S64" s="214"/>
      <c r="X64" s="215">
        <v>15</v>
      </c>
      <c r="Y64" s="240" t="s">
        <v>358</v>
      </c>
      <c r="Z64" s="217" t="s">
        <v>213</v>
      </c>
      <c r="AA64" s="218">
        <v>94</v>
      </c>
      <c r="AB64" s="219">
        <v>104</v>
      </c>
      <c r="AC64" s="220">
        <f t="shared" si="1"/>
        <v>198</v>
      </c>
      <c r="AD64" s="221">
        <f t="shared" si="2"/>
        <v>99</v>
      </c>
      <c r="AE64" s="236">
        <v>58</v>
      </c>
      <c r="AF64" s="223">
        <v>1</v>
      </c>
    </row>
    <row r="65" spans="14:32" ht="15" customHeight="1">
      <c r="N65" s="229" t="s">
        <v>188</v>
      </c>
      <c r="O65" s="230" t="s">
        <v>359</v>
      </c>
      <c r="P65" s="231">
        <v>84</v>
      </c>
      <c r="Q65" s="231">
        <v>147</v>
      </c>
      <c r="R65" s="231">
        <f>SUM(P65:Q65)</f>
        <v>231</v>
      </c>
      <c r="S65" s="231"/>
      <c r="X65" s="215">
        <v>14</v>
      </c>
      <c r="Y65" s="235" t="s">
        <v>360</v>
      </c>
      <c r="Z65" s="217" t="s">
        <v>335</v>
      </c>
      <c r="AA65" s="218">
        <v>113</v>
      </c>
      <c r="AB65" s="219">
        <v>79</v>
      </c>
      <c r="AC65" s="220">
        <f t="shared" si="1"/>
        <v>192</v>
      </c>
      <c r="AD65" s="221">
        <f t="shared" si="2"/>
        <v>96</v>
      </c>
      <c r="AE65" s="236">
        <v>59</v>
      </c>
      <c r="AF65" s="223">
        <v>1</v>
      </c>
    </row>
    <row r="66" spans="14:32" ht="15" customHeight="1">
      <c r="N66" s="229" t="s">
        <v>192</v>
      </c>
      <c r="O66" s="263" t="s">
        <v>361</v>
      </c>
      <c r="P66" s="231">
        <v>97</v>
      </c>
      <c r="Q66" s="231">
        <v>101</v>
      </c>
      <c r="R66" s="231">
        <f>SUM(P66:Q66)</f>
        <v>198</v>
      </c>
      <c r="S66" s="231"/>
      <c r="X66" s="245">
        <v>5</v>
      </c>
      <c r="Y66" s="240" t="s">
        <v>362</v>
      </c>
      <c r="Z66" s="257" t="s">
        <v>311</v>
      </c>
      <c r="AA66" s="218">
        <v>112</v>
      </c>
      <c r="AB66" s="219">
        <v>78</v>
      </c>
      <c r="AC66" s="220">
        <f t="shared" si="1"/>
        <v>190</v>
      </c>
      <c r="AD66" s="221">
        <f t="shared" si="2"/>
        <v>95</v>
      </c>
      <c r="AE66" s="236">
        <v>60</v>
      </c>
      <c r="AF66" s="247">
        <v>0</v>
      </c>
    </row>
    <row r="67" spans="15:32" ht="15" customHeight="1">
      <c r="O67" s="136"/>
      <c r="P67" s="136"/>
      <c r="Q67" s="136"/>
      <c r="R67" s="136"/>
      <c r="S67" s="136"/>
      <c r="X67" s="245">
        <v>15</v>
      </c>
      <c r="Y67" s="235" t="s">
        <v>363</v>
      </c>
      <c r="Z67" s="246" t="s">
        <v>343</v>
      </c>
      <c r="AA67" s="218">
        <v>93</v>
      </c>
      <c r="AB67" s="219">
        <v>96</v>
      </c>
      <c r="AC67" s="220">
        <f t="shared" si="1"/>
        <v>189</v>
      </c>
      <c r="AD67" s="221">
        <f t="shared" si="2"/>
        <v>94.5</v>
      </c>
      <c r="AE67" s="236">
        <v>61</v>
      </c>
      <c r="AF67" s="247">
        <v>0</v>
      </c>
    </row>
    <row r="68" spans="14:32" ht="15" customHeight="1">
      <c r="N68" s="180" t="s">
        <v>225</v>
      </c>
      <c r="O68" s="181" t="s">
        <v>209</v>
      </c>
      <c r="P68" s="182"/>
      <c r="Q68" s="182"/>
      <c r="R68" s="183">
        <f>SUM(R70:R71,R72:R73)</f>
        <v>1096</v>
      </c>
      <c r="S68" s="184">
        <v>7</v>
      </c>
      <c r="X68" s="232">
        <v>6</v>
      </c>
      <c r="Y68" s="235" t="s">
        <v>364</v>
      </c>
      <c r="Z68" s="217" t="s">
        <v>233</v>
      </c>
      <c r="AA68" s="218">
        <v>86</v>
      </c>
      <c r="AB68" s="219">
        <v>95</v>
      </c>
      <c r="AC68" s="220">
        <f t="shared" si="1"/>
        <v>181</v>
      </c>
      <c r="AD68" s="221">
        <f t="shared" si="2"/>
        <v>90.5</v>
      </c>
      <c r="AE68" s="236">
        <v>62</v>
      </c>
      <c r="AF68" s="233">
        <v>2</v>
      </c>
    </row>
    <row r="69" spans="14:32" ht="15" customHeight="1">
      <c r="N69" s="201" t="s">
        <v>4</v>
      </c>
      <c r="O69" s="202" t="s">
        <v>174</v>
      </c>
      <c r="P69" s="203">
        <v>1</v>
      </c>
      <c r="Q69" s="203" t="s">
        <v>172</v>
      </c>
      <c r="R69" s="203" t="s">
        <v>165</v>
      </c>
      <c r="S69" s="203" t="s">
        <v>12</v>
      </c>
      <c r="X69" s="215">
        <v>13</v>
      </c>
      <c r="Y69" s="235" t="s">
        <v>365</v>
      </c>
      <c r="Z69" s="217" t="s">
        <v>351</v>
      </c>
      <c r="AA69" s="218">
        <v>80</v>
      </c>
      <c r="AB69" s="219">
        <v>99</v>
      </c>
      <c r="AC69" s="220">
        <f t="shared" si="1"/>
        <v>179</v>
      </c>
      <c r="AD69" s="221">
        <f t="shared" si="2"/>
        <v>89.5</v>
      </c>
      <c r="AE69" s="236">
        <v>63</v>
      </c>
      <c r="AF69" s="223">
        <v>1</v>
      </c>
    </row>
    <row r="70" spans="14:32" ht="15" customHeight="1">
      <c r="N70" s="212" t="s">
        <v>179</v>
      </c>
      <c r="O70" s="264" t="s">
        <v>208</v>
      </c>
      <c r="P70" s="214">
        <v>174</v>
      </c>
      <c r="Q70" s="214">
        <v>149</v>
      </c>
      <c r="R70" s="214">
        <f>SUM(P70:Q70)</f>
        <v>323</v>
      </c>
      <c r="S70" s="214"/>
      <c r="X70" s="232">
        <v>14</v>
      </c>
      <c r="Y70" s="235" t="s">
        <v>366</v>
      </c>
      <c r="Z70" s="217" t="s">
        <v>277</v>
      </c>
      <c r="AA70" s="218">
        <v>72</v>
      </c>
      <c r="AB70" s="219">
        <v>93</v>
      </c>
      <c r="AC70" s="220">
        <f t="shared" si="1"/>
        <v>165</v>
      </c>
      <c r="AD70" s="221">
        <f t="shared" si="2"/>
        <v>82.5</v>
      </c>
      <c r="AE70" s="236">
        <v>64</v>
      </c>
      <c r="AF70" s="233">
        <v>2</v>
      </c>
    </row>
    <row r="71" spans="14:32" ht="15" customHeight="1">
      <c r="N71" s="212" t="s">
        <v>172</v>
      </c>
      <c r="O71" s="264" t="s">
        <v>299</v>
      </c>
      <c r="P71" s="214">
        <v>137</v>
      </c>
      <c r="Q71" s="214">
        <v>124</v>
      </c>
      <c r="R71" s="214">
        <f>SUM(P71:Q71)</f>
        <v>261</v>
      </c>
      <c r="S71" s="214"/>
      <c r="X71" s="232">
        <v>15</v>
      </c>
      <c r="Y71" s="235" t="s">
        <v>367</v>
      </c>
      <c r="Z71" s="217" t="s">
        <v>269</v>
      </c>
      <c r="AA71" s="218">
        <v>71</v>
      </c>
      <c r="AB71" s="219">
        <v>68</v>
      </c>
      <c r="AC71" s="220">
        <f>SUM(AA71:AB71)</f>
        <v>139</v>
      </c>
      <c r="AD71" s="221">
        <f>AC71/2</f>
        <v>69.5</v>
      </c>
      <c r="AE71" s="236">
        <v>65</v>
      </c>
      <c r="AF71" s="233">
        <v>2</v>
      </c>
    </row>
    <row r="72" spans="14:32" ht="15" customHeight="1">
      <c r="N72" s="229" t="s">
        <v>188</v>
      </c>
      <c r="O72" s="230" t="s">
        <v>368</v>
      </c>
      <c r="P72" s="231">
        <v>143</v>
      </c>
      <c r="Q72" s="231">
        <v>160</v>
      </c>
      <c r="R72" s="231">
        <f>SUM(P72:Q72)</f>
        <v>303</v>
      </c>
      <c r="S72" s="231"/>
      <c r="X72" s="245">
        <v>9</v>
      </c>
      <c r="Y72" s="244" t="s">
        <v>369</v>
      </c>
      <c r="Z72" s="246" t="s">
        <v>346</v>
      </c>
      <c r="AA72" s="218">
        <v>67</v>
      </c>
      <c r="AB72" s="219">
        <v>51</v>
      </c>
      <c r="AC72" s="220">
        <f>SUM(AA72:AB72)</f>
        <v>118</v>
      </c>
      <c r="AD72" s="221">
        <f>AC72/2</f>
        <v>59</v>
      </c>
      <c r="AE72" s="236">
        <v>66</v>
      </c>
      <c r="AF72" s="247">
        <v>0</v>
      </c>
    </row>
    <row r="73" spans="14:31" ht="15" customHeight="1">
      <c r="N73" s="229" t="s">
        <v>192</v>
      </c>
      <c r="O73" s="230" t="s">
        <v>370</v>
      </c>
      <c r="P73" s="231">
        <v>100</v>
      </c>
      <c r="Q73" s="231">
        <v>109</v>
      </c>
      <c r="R73" s="231">
        <f>SUM(P73:Q73)</f>
        <v>209</v>
      </c>
      <c r="S73" s="231"/>
      <c r="Y73" s="265"/>
      <c r="Z73" s="266"/>
      <c r="AA73" s="267"/>
      <c r="AB73" s="268"/>
      <c r="AC73" s="269"/>
      <c r="AE73" s="270"/>
    </row>
    <row r="74" spans="15:32" ht="15" customHeight="1">
      <c r="O74" s="136"/>
      <c r="P74" s="136"/>
      <c r="Q74" s="136"/>
      <c r="R74" s="136"/>
      <c r="S74" s="136"/>
      <c r="X74" s="271" t="s">
        <v>4</v>
      </c>
      <c r="Y74" s="272" t="s">
        <v>174</v>
      </c>
      <c r="Z74" s="272" t="s">
        <v>175</v>
      </c>
      <c r="AA74" s="273" t="s">
        <v>176</v>
      </c>
      <c r="AB74" s="274"/>
      <c r="AC74" s="275" t="s">
        <v>165</v>
      </c>
      <c r="AD74" s="276" t="s">
        <v>177</v>
      </c>
      <c r="AE74" s="277" t="s">
        <v>12</v>
      </c>
      <c r="AF74" s="192" t="s">
        <v>178</v>
      </c>
    </row>
    <row r="75" spans="14:32" ht="15" customHeight="1">
      <c r="N75" s="180" t="s">
        <v>229</v>
      </c>
      <c r="O75" s="181" t="s">
        <v>371</v>
      </c>
      <c r="P75" s="182"/>
      <c r="Q75" s="182"/>
      <c r="R75" s="183">
        <f>SUM(R77:R78,R79:R80)</f>
        <v>1047</v>
      </c>
      <c r="S75" s="184">
        <v>11</v>
      </c>
      <c r="X75" s="278" t="s">
        <v>160</v>
      </c>
      <c r="Y75" s="279" t="s">
        <v>372</v>
      </c>
      <c r="Z75" s="280"/>
      <c r="AA75" s="281">
        <v>1</v>
      </c>
      <c r="AB75" s="281">
        <v>2</v>
      </c>
      <c r="AC75" s="282" t="s">
        <v>24</v>
      </c>
      <c r="AD75" s="283" t="s">
        <v>182</v>
      </c>
      <c r="AE75" s="284"/>
      <c r="AF75" s="209" t="s">
        <v>183</v>
      </c>
    </row>
    <row r="76" spans="14:32" ht="15" customHeight="1">
      <c r="N76" s="201" t="s">
        <v>4</v>
      </c>
      <c r="O76" s="202" t="s">
        <v>174</v>
      </c>
      <c r="P76" s="203">
        <v>1</v>
      </c>
      <c r="Q76" s="203" t="s">
        <v>172</v>
      </c>
      <c r="R76" s="203" t="s">
        <v>165</v>
      </c>
      <c r="S76" s="203" t="s">
        <v>12</v>
      </c>
      <c r="X76" s="285">
        <v>16</v>
      </c>
      <c r="Y76" s="286" t="s">
        <v>373</v>
      </c>
      <c r="Z76" s="287" t="s">
        <v>318</v>
      </c>
      <c r="AA76" s="288">
        <v>150</v>
      </c>
      <c r="AB76" s="289">
        <v>177</v>
      </c>
      <c r="AC76" s="290">
        <f aca="true" t="shared" si="3" ref="AC76:AC139">SUM(AA76:AB76)</f>
        <v>327</v>
      </c>
      <c r="AD76" s="291">
        <f aca="true" t="shared" si="4" ref="AD76:AD139">AC76/2</f>
        <v>163.5</v>
      </c>
      <c r="AE76" s="292">
        <v>1</v>
      </c>
      <c r="AF76" s="223">
        <v>1</v>
      </c>
    </row>
    <row r="77" spans="14:32" ht="15" customHeight="1">
      <c r="N77" s="212" t="s">
        <v>179</v>
      </c>
      <c r="O77" s="226" t="s">
        <v>240</v>
      </c>
      <c r="P77" s="214">
        <v>140</v>
      </c>
      <c r="Q77" s="214">
        <v>158</v>
      </c>
      <c r="R77" s="214">
        <f>SUM(P77:Q77)</f>
        <v>298</v>
      </c>
      <c r="S77" s="214"/>
      <c r="X77" s="285">
        <v>5</v>
      </c>
      <c r="Y77" s="293" t="s">
        <v>287</v>
      </c>
      <c r="Z77" s="287" t="s">
        <v>224</v>
      </c>
      <c r="AA77" s="288">
        <v>174</v>
      </c>
      <c r="AB77" s="289">
        <v>134</v>
      </c>
      <c r="AC77" s="290">
        <f t="shared" si="3"/>
        <v>308</v>
      </c>
      <c r="AD77" s="291">
        <f t="shared" si="4"/>
        <v>154</v>
      </c>
      <c r="AE77" s="292">
        <v>2</v>
      </c>
      <c r="AF77" s="223">
        <v>1</v>
      </c>
    </row>
    <row r="78" spans="14:32" ht="15" customHeight="1">
      <c r="N78" s="212" t="s">
        <v>172</v>
      </c>
      <c r="O78" s="226" t="s">
        <v>217</v>
      </c>
      <c r="P78" s="214">
        <v>116</v>
      </c>
      <c r="Q78" s="214">
        <v>199</v>
      </c>
      <c r="R78" s="214">
        <f>SUM(P78:Q78)</f>
        <v>315</v>
      </c>
      <c r="S78" s="214"/>
      <c r="X78" s="285">
        <v>11</v>
      </c>
      <c r="Y78" s="286" t="s">
        <v>368</v>
      </c>
      <c r="Z78" s="287" t="s">
        <v>209</v>
      </c>
      <c r="AA78" s="288">
        <v>143</v>
      </c>
      <c r="AB78" s="289">
        <v>160</v>
      </c>
      <c r="AC78" s="290">
        <f t="shared" si="3"/>
        <v>303</v>
      </c>
      <c r="AD78" s="291">
        <f t="shared" si="4"/>
        <v>151.5</v>
      </c>
      <c r="AE78" s="292">
        <v>3</v>
      </c>
      <c r="AF78" s="223">
        <v>1</v>
      </c>
    </row>
    <row r="79" spans="14:32" ht="15" customHeight="1">
      <c r="N79" s="229" t="s">
        <v>188</v>
      </c>
      <c r="O79" s="262" t="s">
        <v>374</v>
      </c>
      <c r="P79" s="231">
        <v>98</v>
      </c>
      <c r="Q79" s="231">
        <v>107</v>
      </c>
      <c r="R79" s="231">
        <f>SUM(P79:Q79)</f>
        <v>205</v>
      </c>
      <c r="S79" s="231"/>
      <c r="X79" s="285">
        <v>6</v>
      </c>
      <c r="Y79" s="294" t="s">
        <v>309</v>
      </c>
      <c r="Z79" s="287" t="s">
        <v>224</v>
      </c>
      <c r="AA79" s="288">
        <v>173</v>
      </c>
      <c r="AB79" s="289">
        <v>127</v>
      </c>
      <c r="AC79" s="290">
        <f t="shared" si="3"/>
        <v>300</v>
      </c>
      <c r="AD79" s="291">
        <f t="shared" si="4"/>
        <v>150</v>
      </c>
      <c r="AE79" s="295">
        <v>4</v>
      </c>
      <c r="AF79" s="223">
        <v>1</v>
      </c>
    </row>
    <row r="80" spans="14:32" ht="15" customHeight="1">
      <c r="N80" s="229" t="s">
        <v>192</v>
      </c>
      <c r="O80" s="230" t="s">
        <v>375</v>
      </c>
      <c r="P80" s="231">
        <v>108</v>
      </c>
      <c r="Q80" s="231">
        <v>121</v>
      </c>
      <c r="R80" s="231">
        <f>SUM(P80:Q80)</f>
        <v>229</v>
      </c>
      <c r="S80" s="231"/>
      <c r="X80" s="285">
        <v>6</v>
      </c>
      <c r="Y80" s="294" t="s">
        <v>315</v>
      </c>
      <c r="Z80" s="287" t="s">
        <v>224</v>
      </c>
      <c r="AA80" s="288">
        <v>143</v>
      </c>
      <c r="AB80" s="289">
        <v>152</v>
      </c>
      <c r="AC80" s="290">
        <f t="shared" si="3"/>
        <v>295</v>
      </c>
      <c r="AD80" s="291">
        <f t="shared" si="4"/>
        <v>147.5</v>
      </c>
      <c r="AE80" s="295">
        <v>5</v>
      </c>
      <c r="AF80" s="223">
        <v>1</v>
      </c>
    </row>
    <row r="81" spans="15:32" ht="15" customHeight="1">
      <c r="O81" s="136"/>
      <c r="X81" s="285">
        <v>8</v>
      </c>
      <c r="Y81" s="296" t="s">
        <v>341</v>
      </c>
      <c r="Z81" s="287" t="s">
        <v>187</v>
      </c>
      <c r="AA81" s="288">
        <v>161</v>
      </c>
      <c r="AB81" s="289">
        <v>125</v>
      </c>
      <c r="AC81" s="290">
        <f t="shared" si="3"/>
        <v>286</v>
      </c>
      <c r="AD81" s="291">
        <f t="shared" si="4"/>
        <v>143</v>
      </c>
      <c r="AE81" s="295">
        <v>6</v>
      </c>
      <c r="AF81" s="223">
        <v>1</v>
      </c>
    </row>
    <row r="82" spans="14:32" ht="15" customHeight="1">
      <c r="N82" s="180" t="s">
        <v>234</v>
      </c>
      <c r="O82" s="297" t="s">
        <v>351</v>
      </c>
      <c r="P82" s="182"/>
      <c r="Q82" s="182"/>
      <c r="R82" s="183">
        <f>SUM(R84:R85,R86:R87)</f>
        <v>707</v>
      </c>
      <c r="S82" s="184">
        <v>32</v>
      </c>
      <c r="X82" s="285">
        <v>7</v>
      </c>
      <c r="Y82" s="296" t="s">
        <v>329</v>
      </c>
      <c r="Z82" s="287" t="s">
        <v>187</v>
      </c>
      <c r="AA82" s="288">
        <v>137</v>
      </c>
      <c r="AB82" s="289">
        <v>146</v>
      </c>
      <c r="AC82" s="290">
        <f t="shared" si="3"/>
        <v>283</v>
      </c>
      <c r="AD82" s="291">
        <f t="shared" si="4"/>
        <v>141.5</v>
      </c>
      <c r="AE82" s="295">
        <v>7</v>
      </c>
      <c r="AF82" s="223">
        <v>1</v>
      </c>
    </row>
    <row r="83" spans="14:32" ht="15" customHeight="1">
      <c r="N83" s="201" t="s">
        <v>4</v>
      </c>
      <c r="O83" s="202" t="s">
        <v>174</v>
      </c>
      <c r="P83" s="203">
        <v>1</v>
      </c>
      <c r="Q83" s="203" t="s">
        <v>172</v>
      </c>
      <c r="R83" s="203" t="s">
        <v>165</v>
      </c>
      <c r="S83" s="203" t="s">
        <v>12</v>
      </c>
      <c r="X83" s="298">
        <v>7</v>
      </c>
      <c r="Y83" s="296" t="s">
        <v>376</v>
      </c>
      <c r="Z83" s="287" t="s">
        <v>196</v>
      </c>
      <c r="AA83" s="288">
        <v>144</v>
      </c>
      <c r="AB83" s="289">
        <v>136</v>
      </c>
      <c r="AC83" s="290">
        <f t="shared" si="3"/>
        <v>280</v>
      </c>
      <c r="AD83" s="291">
        <f t="shared" si="4"/>
        <v>140</v>
      </c>
      <c r="AE83" s="295">
        <v>8</v>
      </c>
      <c r="AF83" s="233">
        <v>2</v>
      </c>
    </row>
    <row r="84" spans="14:32" ht="15" customHeight="1">
      <c r="N84" s="212" t="s">
        <v>179</v>
      </c>
      <c r="O84" s="226" t="s">
        <v>350</v>
      </c>
      <c r="P84" s="214">
        <v>94</v>
      </c>
      <c r="Q84" s="214">
        <v>118</v>
      </c>
      <c r="R84" s="214">
        <f>SUM(P84:Q84)</f>
        <v>212</v>
      </c>
      <c r="S84" s="214"/>
      <c r="X84" s="285">
        <v>5</v>
      </c>
      <c r="Y84" s="296" t="s">
        <v>283</v>
      </c>
      <c r="Z84" s="287" t="s">
        <v>224</v>
      </c>
      <c r="AA84" s="288">
        <v>137</v>
      </c>
      <c r="AB84" s="289">
        <v>141</v>
      </c>
      <c r="AC84" s="290">
        <f t="shared" si="3"/>
        <v>278</v>
      </c>
      <c r="AD84" s="291">
        <f t="shared" si="4"/>
        <v>139</v>
      </c>
      <c r="AE84" s="295">
        <v>9</v>
      </c>
      <c r="AF84" s="223">
        <v>1</v>
      </c>
    </row>
    <row r="85" spans="14:32" ht="15" customHeight="1">
      <c r="N85" s="212" t="s">
        <v>172</v>
      </c>
      <c r="O85" s="226" t="s">
        <v>365</v>
      </c>
      <c r="P85" s="214">
        <v>80</v>
      </c>
      <c r="Q85" s="214">
        <v>99</v>
      </c>
      <c r="R85" s="214">
        <f>SUM(P85:Q85)</f>
        <v>179</v>
      </c>
      <c r="S85" s="214"/>
      <c r="X85" s="285">
        <v>9</v>
      </c>
      <c r="Y85" s="296" t="s">
        <v>354</v>
      </c>
      <c r="Z85" s="287" t="s">
        <v>184</v>
      </c>
      <c r="AA85" s="288">
        <v>117</v>
      </c>
      <c r="AB85" s="289">
        <v>153</v>
      </c>
      <c r="AC85" s="290">
        <f t="shared" si="3"/>
        <v>270</v>
      </c>
      <c r="AD85" s="291">
        <f t="shared" si="4"/>
        <v>135</v>
      </c>
      <c r="AE85" s="295">
        <v>10</v>
      </c>
      <c r="AF85" s="223">
        <v>1</v>
      </c>
    </row>
    <row r="86" spans="14:32" ht="15" customHeight="1">
      <c r="N86" s="229" t="s">
        <v>188</v>
      </c>
      <c r="O86" s="230" t="s">
        <v>377</v>
      </c>
      <c r="P86" s="231">
        <v>86</v>
      </c>
      <c r="Q86" s="231">
        <v>80</v>
      </c>
      <c r="R86" s="231">
        <f>SUM(P86:Q86)</f>
        <v>166</v>
      </c>
      <c r="S86" s="231"/>
      <c r="X86" s="298">
        <v>7</v>
      </c>
      <c r="Y86" s="296" t="s">
        <v>378</v>
      </c>
      <c r="Z86" s="287" t="s">
        <v>196</v>
      </c>
      <c r="AA86" s="288">
        <v>125</v>
      </c>
      <c r="AB86" s="289">
        <v>140</v>
      </c>
      <c r="AC86" s="290">
        <f t="shared" si="3"/>
        <v>265</v>
      </c>
      <c r="AD86" s="291">
        <f t="shared" si="4"/>
        <v>132.5</v>
      </c>
      <c r="AE86" s="295">
        <v>11</v>
      </c>
      <c r="AF86" s="233">
        <v>2</v>
      </c>
    </row>
    <row r="87" spans="14:32" ht="15" customHeight="1">
      <c r="N87" s="229" t="s">
        <v>192</v>
      </c>
      <c r="O87" s="230" t="s">
        <v>379</v>
      </c>
      <c r="P87" s="231">
        <v>92</v>
      </c>
      <c r="Q87" s="231">
        <v>58</v>
      </c>
      <c r="R87" s="231">
        <f>SUM(P87:Q87)</f>
        <v>150</v>
      </c>
      <c r="S87" s="231"/>
      <c r="X87" s="285">
        <v>8</v>
      </c>
      <c r="Y87" s="296" t="s">
        <v>338</v>
      </c>
      <c r="Z87" s="287" t="s">
        <v>187</v>
      </c>
      <c r="AA87" s="288">
        <v>116</v>
      </c>
      <c r="AB87" s="289">
        <v>147</v>
      </c>
      <c r="AC87" s="290">
        <f t="shared" si="3"/>
        <v>263</v>
      </c>
      <c r="AD87" s="291">
        <f t="shared" si="4"/>
        <v>131.5</v>
      </c>
      <c r="AE87" s="295">
        <v>12</v>
      </c>
      <c r="AF87" s="223">
        <v>1</v>
      </c>
    </row>
    <row r="88" spans="24:32" ht="15" customHeight="1">
      <c r="X88" s="285">
        <v>14</v>
      </c>
      <c r="Y88" s="296" t="s">
        <v>380</v>
      </c>
      <c r="Z88" s="287" t="s">
        <v>335</v>
      </c>
      <c r="AA88" s="288">
        <v>145</v>
      </c>
      <c r="AB88" s="289">
        <v>118</v>
      </c>
      <c r="AC88" s="290">
        <f t="shared" si="3"/>
        <v>263</v>
      </c>
      <c r="AD88" s="291">
        <f t="shared" si="4"/>
        <v>131.5</v>
      </c>
      <c r="AE88" s="295">
        <v>13</v>
      </c>
      <c r="AF88" s="223">
        <v>1</v>
      </c>
    </row>
    <row r="89" spans="14:32" ht="15" customHeight="1">
      <c r="N89" s="180" t="s">
        <v>237</v>
      </c>
      <c r="O89" s="181" t="s">
        <v>335</v>
      </c>
      <c r="P89" s="182"/>
      <c r="Q89" s="182"/>
      <c r="R89" s="183">
        <f>SUM(R91:R92,R93:R94)</f>
        <v>872</v>
      </c>
      <c r="S89" s="184">
        <v>18</v>
      </c>
      <c r="X89" s="285">
        <v>16</v>
      </c>
      <c r="Y89" s="296" t="s">
        <v>381</v>
      </c>
      <c r="Z89" s="287" t="s">
        <v>318</v>
      </c>
      <c r="AA89" s="288">
        <v>126</v>
      </c>
      <c r="AB89" s="289">
        <v>135</v>
      </c>
      <c r="AC89" s="290">
        <f t="shared" si="3"/>
        <v>261</v>
      </c>
      <c r="AD89" s="291">
        <f t="shared" si="4"/>
        <v>130.5</v>
      </c>
      <c r="AE89" s="295">
        <v>14</v>
      </c>
      <c r="AF89" s="223">
        <v>1</v>
      </c>
    </row>
    <row r="90" spans="14:32" ht="15" customHeight="1">
      <c r="N90" s="201" t="s">
        <v>4</v>
      </c>
      <c r="O90" s="202" t="s">
        <v>174</v>
      </c>
      <c r="P90" s="203">
        <v>1</v>
      </c>
      <c r="Q90" s="203" t="s">
        <v>172</v>
      </c>
      <c r="R90" s="203" t="s">
        <v>165</v>
      </c>
      <c r="S90" s="203" t="s">
        <v>12</v>
      </c>
      <c r="X90" s="285">
        <v>7</v>
      </c>
      <c r="Y90" s="296" t="s">
        <v>326</v>
      </c>
      <c r="Z90" s="287" t="s">
        <v>187</v>
      </c>
      <c r="AA90" s="288">
        <v>116</v>
      </c>
      <c r="AB90" s="289">
        <v>143</v>
      </c>
      <c r="AC90" s="290">
        <f t="shared" si="3"/>
        <v>259</v>
      </c>
      <c r="AD90" s="291">
        <f t="shared" si="4"/>
        <v>129.5</v>
      </c>
      <c r="AE90" s="295">
        <v>15</v>
      </c>
      <c r="AF90" s="223">
        <v>1</v>
      </c>
    </row>
    <row r="91" spans="14:32" ht="15" customHeight="1">
      <c r="N91" s="212" t="s">
        <v>179</v>
      </c>
      <c r="O91" s="226" t="s">
        <v>360</v>
      </c>
      <c r="P91" s="214">
        <v>113</v>
      </c>
      <c r="Q91" s="214">
        <v>79</v>
      </c>
      <c r="R91" s="214">
        <f>SUM(P91:Q91)</f>
        <v>192</v>
      </c>
      <c r="S91" s="214"/>
      <c r="X91" s="299">
        <v>14</v>
      </c>
      <c r="Y91" s="296" t="s">
        <v>382</v>
      </c>
      <c r="Z91" s="300" t="s">
        <v>249</v>
      </c>
      <c r="AA91" s="288">
        <v>108</v>
      </c>
      <c r="AB91" s="289">
        <v>146</v>
      </c>
      <c r="AC91" s="290">
        <f t="shared" si="3"/>
        <v>254</v>
      </c>
      <c r="AD91" s="291">
        <f t="shared" si="4"/>
        <v>127</v>
      </c>
      <c r="AE91" s="295">
        <v>16</v>
      </c>
      <c r="AF91" s="247">
        <v>0</v>
      </c>
    </row>
    <row r="92" spans="14:32" ht="15" customHeight="1">
      <c r="N92" s="212" t="s">
        <v>172</v>
      </c>
      <c r="O92" s="226" t="s">
        <v>334</v>
      </c>
      <c r="P92" s="214">
        <v>121</v>
      </c>
      <c r="Q92" s="214">
        <v>115</v>
      </c>
      <c r="R92" s="214">
        <f>SUM(P92:Q92)</f>
        <v>236</v>
      </c>
      <c r="S92" s="214"/>
      <c r="X92" s="299">
        <v>14</v>
      </c>
      <c r="Y92" s="296" t="s">
        <v>383</v>
      </c>
      <c r="Z92" s="300" t="s">
        <v>249</v>
      </c>
      <c r="AA92" s="288">
        <v>129</v>
      </c>
      <c r="AB92" s="289">
        <v>124</v>
      </c>
      <c r="AC92" s="290">
        <f t="shared" si="3"/>
        <v>253</v>
      </c>
      <c r="AD92" s="291">
        <f t="shared" si="4"/>
        <v>126.5</v>
      </c>
      <c r="AE92" s="295">
        <v>17</v>
      </c>
      <c r="AF92" s="247">
        <v>0</v>
      </c>
    </row>
    <row r="93" spans="14:32" ht="15" customHeight="1">
      <c r="N93" s="229" t="s">
        <v>188</v>
      </c>
      <c r="O93" s="262" t="s">
        <v>384</v>
      </c>
      <c r="P93" s="231">
        <v>90</v>
      </c>
      <c r="Q93" s="231">
        <v>91</v>
      </c>
      <c r="R93" s="231">
        <f>SUM(P93:Q93)</f>
        <v>181</v>
      </c>
      <c r="S93" s="231"/>
      <c r="X93" s="298">
        <v>15</v>
      </c>
      <c r="Y93" s="296" t="s">
        <v>385</v>
      </c>
      <c r="Z93" s="287" t="s">
        <v>269</v>
      </c>
      <c r="AA93" s="288">
        <v>140</v>
      </c>
      <c r="AB93" s="289">
        <v>107</v>
      </c>
      <c r="AC93" s="290">
        <f t="shared" si="3"/>
        <v>247</v>
      </c>
      <c r="AD93" s="291">
        <f t="shared" si="4"/>
        <v>123.5</v>
      </c>
      <c r="AE93" s="295">
        <v>18</v>
      </c>
      <c r="AF93" s="233">
        <v>2</v>
      </c>
    </row>
    <row r="94" spans="14:32" ht="15" customHeight="1">
      <c r="N94" s="229" t="s">
        <v>192</v>
      </c>
      <c r="O94" s="230" t="s">
        <v>380</v>
      </c>
      <c r="P94" s="231">
        <v>145</v>
      </c>
      <c r="Q94" s="231">
        <v>118</v>
      </c>
      <c r="R94" s="231">
        <f>SUM(P94:Q94)</f>
        <v>263</v>
      </c>
      <c r="S94" s="231"/>
      <c r="X94" s="298">
        <v>8</v>
      </c>
      <c r="Y94" s="296" t="s">
        <v>386</v>
      </c>
      <c r="Z94" s="287" t="s">
        <v>196</v>
      </c>
      <c r="AA94" s="288">
        <v>108</v>
      </c>
      <c r="AB94" s="289">
        <v>129</v>
      </c>
      <c r="AC94" s="290">
        <f t="shared" si="3"/>
        <v>237</v>
      </c>
      <c r="AD94" s="291">
        <f t="shared" si="4"/>
        <v>118.5</v>
      </c>
      <c r="AE94" s="295">
        <v>19</v>
      </c>
      <c r="AF94" s="233">
        <v>2</v>
      </c>
    </row>
    <row r="95" spans="24:32" ht="15" customHeight="1">
      <c r="X95" s="285">
        <v>9</v>
      </c>
      <c r="Y95" s="296" t="s">
        <v>352</v>
      </c>
      <c r="Z95" s="287" t="s">
        <v>184</v>
      </c>
      <c r="AA95" s="288">
        <v>130</v>
      </c>
      <c r="AB95" s="289">
        <v>106</v>
      </c>
      <c r="AC95" s="290">
        <f>SUM(AA95:AB95)</f>
        <v>236</v>
      </c>
      <c r="AD95" s="291">
        <f>AC95/2</f>
        <v>118</v>
      </c>
      <c r="AE95" s="295">
        <v>20</v>
      </c>
      <c r="AF95" s="223">
        <v>1</v>
      </c>
    </row>
    <row r="96" spans="14:32" ht="15" customHeight="1">
      <c r="N96" s="180" t="s">
        <v>241</v>
      </c>
      <c r="O96" s="181" t="s">
        <v>213</v>
      </c>
      <c r="P96" s="182"/>
      <c r="Q96" s="182"/>
      <c r="R96" s="183">
        <f>SUM(R98:R99,R100:R101)</f>
        <v>866</v>
      </c>
      <c r="S96" s="184">
        <v>19</v>
      </c>
      <c r="X96" s="285">
        <v>4</v>
      </c>
      <c r="Y96" s="301" t="s">
        <v>260</v>
      </c>
      <c r="Z96" s="287" t="s">
        <v>239</v>
      </c>
      <c r="AA96" s="288">
        <v>117</v>
      </c>
      <c r="AB96" s="289">
        <v>119</v>
      </c>
      <c r="AC96" s="290">
        <f t="shared" si="3"/>
        <v>236</v>
      </c>
      <c r="AD96" s="291">
        <f t="shared" si="4"/>
        <v>118</v>
      </c>
      <c r="AE96" s="295">
        <v>21</v>
      </c>
      <c r="AF96" s="223">
        <v>1</v>
      </c>
    </row>
    <row r="97" spans="14:32" ht="15" customHeight="1">
      <c r="N97" s="201" t="s">
        <v>4</v>
      </c>
      <c r="O97" s="202" t="s">
        <v>174</v>
      </c>
      <c r="P97" s="203">
        <v>1</v>
      </c>
      <c r="Q97" s="203" t="s">
        <v>172</v>
      </c>
      <c r="R97" s="203" t="s">
        <v>165</v>
      </c>
      <c r="S97" s="203" t="s">
        <v>12</v>
      </c>
      <c r="X97" s="285">
        <v>10</v>
      </c>
      <c r="Y97" s="296" t="s">
        <v>359</v>
      </c>
      <c r="Z97" s="287" t="s">
        <v>321</v>
      </c>
      <c r="AA97" s="288">
        <v>84</v>
      </c>
      <c r="AB97" s="289">
        <v>147</v>
      </c>
      <c r="AC97" s="290">
        <f t="shared" si="3"/>
        <v>231</v>
      </c>
      <c r="AD97" s="291">
        <f t="shared" si="4"/>
        <v>115.5</v>
      </c>
      <c r="AE97" s="295">
        <v>22</v>
      </c>
      <c r="AF97" s="223">
        <v>1</v>
      </c>
    </row>
    <row r="98" spans="14:32" ht="15" customHeight="1">
      <c r="N98" s="212" t="s">
        <v>179</v>
      </c>
      <c r="O98" s="226" t="s">
        <v>358</v>
      </c>
      <c r="P98" s="214">
        <v>94</v>
      </c>
      <c r="Q98" s="214">
        <v>104</v>
      </c>
      <c r="R98" s="214">
        <f>SUM(P98:Q98)</f>
        <v>198</v>
      </c>
      <c r="S98" s="214"/>
      <c r="X98" s="285">
        <v>12</v>
      </c>
      <c r="Y98" s="296" t="s">
        <v>375</v>
      </c>
      <c r="Z98" s="287" t="s">
        <v>218</v>
      </c>
      <c r="AA98" s="288">
        <v>108</v>
      </c>
      <c r="AB98" s="289">
        <v>121</v>
      </c>
      <c r="AC98" s="290">
        <f t="shared" si="3"/>
        <v>229</v>
      </c>
      <c r="AD98" s="291">
        <f t="shared" si="4"/>
        <v>114.5</v>
      </c>
      <c r="AE98" s="295">
        <v>23</v>
      </c>
      <c r="AF98" s="223">
        <v>1</v>
      </c>
    </row>
    <row r="99" spans="14:32" ht="15" customHeight="1">
      <c r="N99" s="212" t="s">
        <v>172</v>
      </c>
      <c r="O99" s="226" t="s">
        <v>212</v>
      </c>
      <c r="P99" s="214">
        <v>142</v>
      </c>
      <c r="Q99" s="214">
        <v>178</v>
      </c>
      <c r="R99" s="214">
        <f>SUM(P99:Q99)</f>
        <v>320</v>
      </c>
      <c r="S99" s="214"/>
      <c r="X99" s="298">
        <v>9</v>
      </c>
      <c r="Y99" s="296" t="s">
        <v>387</v>
      </c>
      <c r="Z99" s="287" t="s">
        <v>201</v>
      </c>
      <c r="AA99" s="288">
        <v>99</v>
      </c>
      <c r="AB99" s="289">
        <v>120</v>
      </c>
      <c r="AC99" s="290">
        <f t="shared" si="3"/>
        <v>219</v>
      </c>
      <c r="AD99" s="291">
        <f t="shared" si="4"/>
        <v>109.5</v>
      </c>
      <c r="AE99" s="295">
        <v>24</v>
      </c>
      <c r="AF99" s="233">
        <v>2</v>
      </c>
    </row>
    <row r="100" spans="14:32" ht="15" customHeight="1">
      <c r="N100" s="229" t="s">
        <v>188</v>
      </c>
      <c r="O100" s="262" t="s">
        <v>388</v>
      </c>
      <c r="P100" s="231">
        <v>85</v>
      </c>
      <c r="Q100" s="231">
        <v>88</v>
      </c>
      <c r="R100" s="231">
        <f>SUM(P100:Q100)</f>
        <v>173</v>
      </c>
      <c r="S100" s="231"/>
      <c r="X100" s="298">
        <v>13</v>
      </c>
      <c r="Y100" s="296" t="s">
        <v>389</v>
      </c>
      <c r="Z100" s="287" t="s">
        <v>333</v>
      </c>
      <c r="AA100" s="288">
        <v>110</v>
      </c>
      <c r="AB100" s="289">
        <v>108</v>
      </c>
      <c r="AC100" s="290">
        <f t="shared" si="3"/>
        <v>218</v>
      </c>
      <c r="AD100" s="291">
        <f t="shared" si="4"/>
        <v>109</v>
      </c>
      <c r="AE100" s="295">
        <v>25</v>
      </c>
      <c r="AF100" s="233">
        <v>2</v>
      </c>
    </row>
    <row r="101" spans="14:32" ht="15" customHeight="1">
      <c r="N101" s="229" t="s">
        <v>192</v>
      </c>
      <c r="O101" s="230" t="s">
        <v>390</v>
      </c>
      <c r="P101" s="231">
        <v>88</v>
      </c>
      <c r="Q101" s="231">
        <v>87</v>
      </c>
      <c r="R101" s="231">
        <f>SUM(P101:Q101)</f>
        <v>175</v>
      </c>
      <c r="S101" s="231"/>
      <c r="X101" s="298">
        <v>14</v>
      </c>
      <c r="Y101" s="296" t="s">
        <v>391</v>
      </c>
      <c r="Z101" s="287" t="s">
        <v>277</v>
      </c>
      <c r="AA101" s="288">
        <v>111</v>
      </c>
      <c r="AB101" s="289">
        <v>106</v>
      </c>
      <c r="AC101" s="290">
        <f t="shared" si="3"/>
        <v>217</v>
      </c>
      <c r="AD101" s="291">
        <f t="shared" si="4"/>
        <v>108.5</v>
      </c>
      <c r="AE101" s="295">
        <v>26</v>
      </c>
      <c r="AF101" s="233">
        <v>2</v>
      </c>
    </row>
    <row r="102" spans="15:32" ht="15" customHeight="1">
      <c r="O102" s="136"/>
      <c r="X102" s="298">
        <v>9</v>
      </c>
      <c r="Y102" s="296" t="s">
        <v>392</v>
      </c>
      <c r="Z102" s="287" t="s">
        <v>201</v>
      </c>
      <c r="AA102" s="288">
        <v>122</v>
      </c>
      <c r="AB102" s="289">
        <v>93</v>
      </c>
      <c r="AC102" s="290">
        <f t="shared" si="3"/>
        <v>215</v>
      </c>
      <c r="AD102" s="291">
        <f t="shared" si="4"/>
        <v>107.5</v>
      </c>
      <c r="AE102" s="295">
        <v>27</v>
      </c>
      <c r="AF102" s="233">
        <v>2</v>
      </c>
    </row>
    <row r="103" spans="14:32" ht="15" customHeight="1">
      <c r="N103" s="180" t="s">
        <v>245</v>
      </c>
      <c r="O103" s="181" t="s">
        <v>318</v>
      </c>
      <c r="P103" s="182"/>
      <c r="Q103" s="182"/>
      <c r="R103" s="183">
        <f>SUM(R105:R106,R107:R108)</f>
        <v>1102</v>
      </c>
      <c r="S103" s="184">
        <v>6</v>
      </c>
      <c r="X103" s="298">
        <v>6</v>
      </c>
      <c r="Y103" s="296" t="s">
        <v>393</v>
      </c>
      <c r="Z103" s="287" t="s">
        <v>233</v>
      </c>
      <c r="AA103" s="288">
        <v>90</v>
      </c>
      <c r="AB103" s="289">
        <v>123</v>
      </c>
      <c r="AC103" s="290">
        <f t="shared" si="3"/>
        <v>213</v>
      </c>
      <c r="AD103" s="291">
        <f t="shared" si="4"/>
        <v>106.5</v>
      </c>
      <c r="AE103" s="295">
        <v>28</v>
      </c>
      <c r="AF103" s="233">
        <v>2</v>
      </c>
    </row>
    <row r="104" spans="14:32" ht="15" customHeight="1">
      <c r="N104" s="201" t="s">
        <v>4</v>
      </c>
      <c r="O104" s="202" t="s">
        <v>174</v>
      </c>
      <c r="P104" s="203">
        <v>1</v>
      </c>
      <c r="Q104" s="203" t="s">
        <v>172</v>
      </c>
      <c r="R104" s="203" t="s">
        <v>165</v>
      </c>
      <c r="S104" s="203" t="s">
        <v>12</v>
      </c>
      <c r="X104" s="285">
        <v>3</v>
      </c>
      <c r="Y104" s="294" t="s">
        <v>231</v>
      </c>
      <c r="Z104" s="287" t="s">
        <v>244</v>
      </c>
      <c r="AA104" s="288">
        <v>105</v>
      </c>
      <c r="AB104" s="289">
        <v>107</v>
      </c>
      <c r="AC104" s="290">
        <f t="shared" si="3"/>
        <v>212</v>
      </c>
      <c r="AD104" s="291">
        <f t="shared" si="4"/>
        <v>106</v>
      </c>
      <c r="AE104" s="295">
        <v>29</v>
      </c>
      <c r="AF104" s="223">
        <v>1</v>
      </c>
    </row>
    <row r="105" spans="14:32" ht="15" customHeight="1">
      <c r="N105" s="212" t="s">
        <v>179</v>
      </c>
      <c r="O105" s="226" t="s">
        <v>317</v>
      </c>
      <c r="P105" s="214">
        <v>133</v>
      </c>
      <c r="Q105" s="214">
        <v>126</v>
      </c>
      <c r="R105" s="214">
        <f>SUM(P105:Q105)</f>
        <v>259</v>
      </c>
      <c r="S105" s="214"/>
      <c r="X105" s="298">
        <v>10</v>
      </c>
      <c r="Y105" s="296" t="s">
        <v>394</v>
      </c>
      <c r="Z105" s="287" t="s">
        <v>201</v>
      </c>
      <c r="AA105" s="288">
        <v>96</v>
      </c>
      <c r="AB105" s="289">
        <v>113</v>
      </c>
      <c r="AC105" s="290">
        <f>SUM(AA105:AB105)</f>
        <v>209</v>
      </c>
      <c r="AD105" s="291">
        <f>AC105/2</f>
        <v>104.5</v>
      </c>
      <c r="AE105" s="295">
        <v>30</v>
      </c>
      <c r="AF105" s="233">
        <v>2</v>
      </c>
    </row>
    <row r="106" spans="14:32" ht="15" customHeight="1">
      <c r="N106" s="212" t="s">
        <v>172</v>
      </c>
      <c r="O106" s="226" t="s">
        <v>322</v>
      </c>
      <c r="P106" s="214">
        <v>142</v>
      </c>
      <c r="Q106" s="214">
        <v>113</v>
      </c>
      <c r="R106" s="214">
        <f>SUM(P106:Q106)</f>
        <v>255</v>
      </c>
      <c r="S106" s="214"/>
      <c r="X106" s="285">
        <v>11</v>
      </c>
      <c r="Y106" s="296" t="s">
        <v>370</v>
      </c>
      <c r="Z106" s="287" t="s">
        <v>209</v>
      </c>
      <c r="AA106" s="288">
        <v>100</v>
      </c>
      <c r="AB106" s="289">
        <v>109</v>
      </c>
      <c r="AC106" s="290">
        <f t="shared" si="3"/>
        <v>209</v>
      </c>
      <c r="AD106" s="291">
        <f t="shared" si="4"/>
        <v>104.5</v>
      </c>
      <c r="AE106" s="295">
        <v>31</v>
      </c>
      <c r="AF106" s="223">
        <v>1</v>
      </c>
    </row>
    <row r="107" spans="14:32" ht="15" customHeight="1">
      <c r="N107" s="229" t="s">
        <v>188</v>
      </c>
      <c r="O107" s="230" t="s">
        <v>373</v>
      </c>
      <c r="P107" s="231">
        <v>150</v>
      </c>
      <c r="Q107" s="231">
        <v>177</v>
      </c>
      <c r="R107" s="231">
        <f>SUM(P107:Q107)</f>
        <v>327</v>
      </c>
      <c r="S107" s="231"/>
      <c r="X107" s="285">
        <v>12</v>
      </c>
      <c r="Y107" s="296" t="s">
        <v>374</v>
      </c>
      <c r="Z107" s="287" t="s">
        <v>218</v>
      </c>
      <c r="AA107" s="288">
        <v>98</v>
      </c>
      <c r="AB107" s="289">
        <v>107</v>
      </c>
      <c r="AC107" s="290">
        <f t="shared" si="3"/>
        <v>205</v>
      </c>
      <c r="AD107" s="291">
        <f t="shared" si="4"/>
        <v>102.5</v>
      </c>
      <c r="AE107" s="295">
        <v>32</v>
      </c>
      <c r="AF107" s="223">
        <v>1</v>
      </c>
    </row>
    <row r="108" spans="14:32" ht="15" customHeight="1">
      <c r="N108" s="229" t="s">
        <v>192</v>
      </c>
      <c r="O108" s="230" t="s">
        <v>381</v>
      </c>
      <c r="P108" s="231">
        <v>126</v>
      </c>
      <c r="Q108" s="231">
        <v>135</v>
      </c>
      <c r="R108" s="231">
        <f>SUM(P108:Q108)</f>
        <v>261</v>
      </c>
      <c r="S108" s="231"/>
      <c r="X108" s="298">
        <v>5</v>
      </c>
      <c r="Y108" s="296" t="s">
        <v>395</v>
      </c>
      <c r="Z108" s="302" t="s">
        <v>340</v>
      </c>
      <c r="AA108" s="288">
        <v>94</v>
      </c>
      <c r="AB108" s="289">
        <v>106</v>
      </c>
      <c r="AC108" s="290">
        <f t="shared" si="3"/>
        <v>200</v>
      </c>
      <c r="AD108" s="291">
        <f t="shared" si="4"/>
        <v>100</v>
      </c>
      <c r="AE108" s="295">
        <v>33</v>
      </c>
      <c r="AF108" s="233">
        <v>2</v>
      </c>
    </row>
    <row r="109" spans="24:32" ht="15" customHeight="1">
      <c r="X109" s="285">
        <v>10</v>
      </c>
      <c r="Y109" s="303" t="s">
        <v>361</v>
      </c>
      <c r="Z109" s="287" t="s">
        <v>321</v>
      </c>
      <c r="AA109" s="288">
        <v>97</v>
      </c>
      <c r="AB109" s="289">
        <v>101</v>
      </c>
      <c r="AC109" s="290">
        <f t="shared" si="3"/>
        <v>198</v>
      </c>
      <c r="AD109" s="291">
        <f t="shared" si="4"/>
        <v>99</v>
      </c>
      <c r="AE109" s="295">
        <v>34</v>
      </c>
      <c r="AF109" s="223">
        <v>1</v>
      </c>
    </row>
    <row r="110" spans="15:32" ht="15" customHeight="1">
      <c r="O110" s="304" t="s">
        <v>396</v>
      </c>
      <c r="P110" s="136"/>
      <c r="Q110" s="136"/>
      <c r="R110" s="136"/>
      <c r="S110" s="146"/>
      <c r="X110" s="298">
        <v>10</v>
      </c>
      <c r="Y110" s="296" t="s">
        <v>397</v>
      </c>
      <c r="Z110" s="287" t="s">
        <v>201</v>
      </c>
      <c r="AA110" s="288">
        <v>116</v>
      </c>
      <c r="AB110" s="289">
        <v>80</v>
      </c>
      <c r="AC110" s="290">
        <f t="shared" si="3"/>
        <v>196</v>
      </c>
      <c r="AD110" s="291">
        <f t="shared" si="4"/>
        <v>98</v>
      </c>
      <c r="AE110" s="295">
        <v>35</v>
      </c>
      <c r="AF110" s="233">
        <v>2</v>
      </c>
    </row>
    <row r="111" spans="14:32" ht="15" customHeight="1">
      <c r="N111" s="305" t="s">
        <v>398</v>
      </c>
      <c r="O111" s="181" t="s">
        <v>349</v>
      </c>
      <c r="P111" s="182"/>
      <c r="Q111" s="182"/>
      <c r="R111" s="183">
        <f>SUM(R113:R114,R115:R116)</f>
        <v>712</v>
      </c>
      <c r="S111" s="184">
        <v>31</v>
      </c>
      <c r="X111" s="298">
        <v>16</v>
      </c>
      <c r="Y111" s="296" t="s">
        <v>399</v>
      </c>
      <c r="Z111" s="287" t="s">
        <v>337</v>
      </c>
      <c r="AA111" s="288">
        <v>66</v>
      </c>
      <c r="AB111" s="289">
        <v>128</v>
      </c>
      <c r="AC111" s="290">
        <f>SUM(AA111:AB111)</f>
        <v>194</v>
      </c>
      <c r="AD111" s="291">
        <f>AC111/2</f>
        <v>97</v>
      </c>
      <c r="AE111" s="295">
        <v>36</v>
      </c>
      <c r="AF111" s="233">
        <v>2</v>
      </c>
    </row>
    <row r="112" spans="14:32" ht="15" customHeight="1">
      <c r="N112" s="201" t="s">
        <v>4</v>
      </c>
      <c r="O112" s="202" t="s">
        <v>174</v>
      </c>
      <c r="P112" s="203">
        <v>1</v>
      </c>
      <c r="Q112" s="203" t="s">
        <v>172</v>
      </c>
      <c r="R112" s="203" t="s">
        <v>165</v>
      </c>
      <c r="S112" s="203" t="s">
        <v>12</v>
      </c>
      <c r="X112" s="299">
        <v>16</v>
      </c>
      <c r="Y112" s="296" t="s">
        <v>400</v>
      </c>
      <c r="Z112" s="300" t="s">
        <v>343</v>
      </c>
      <c r="AA112" s="288">
        <v>95</v>
      </c>
      <c r="AB112" s="289">
        <v>99</v>
      </c>
      <c r="AC112" s="290">
        <f t="shared" si="3"/>
        <v>194</v>
      </c>
      <c r="AD112" s="291">
        <f t="shared" si="4"/>
        <v>97</v>
      </c>
      <c r="AE112" s="295">
        <v>37</v>
      </c>
      <c r="AF112" s="247">
        <v>0</v>
      </c>
    </row>
    <row r="113" spans="14:32" ht="15" customHeight="1">
      <c r="N113" s="212" t="s">
        <v>179</v>
      </c>
      <c r="O113" s="226" t="s">
        <v>348</v>
      </c>
      <c r="P113" s="214">
        <v>88</v>
      </c>
      <c r="Q113" s="214">
        <v>126</v>
      </c>
      <c r="R113" s="214">
        <f>SUM(P113:Q113)</f>
        <v>214</v>
      </c>
      <c r="S113" s="214"/>
      <c r="X113" s="299">
        <v>12</v>
      </c>
      <c r="Y113" s="296" t="s">
        <v>401</v>
      </c>
      <c r="Z113" s="300" t="s">
        <v>273</v>
      </c>
      <c r="AA113" s="288">
        <v>88</v>
      </c>
      <c r="AB113" s="289">
        <v>102</v>
      </c>
      <c r="AC113" s="290">
        <f t="shared" si="3"/>
        <v>190</v>
      </c>
      <c r="AD113" s="291">
        <f t="shared" si="4"/>
        <v>95</v>
      </c>
      <c r="AE113" s="295">
        <v>38</v>
      </c>
      <c r="AF113" s="247">
        <v>0</v>
      </c>
    </row>
    <row r="114" spans="14:32" ht="15" customHeight="1">
      <c r="N114" s="212" t="s">
        <v>172</v>
      </c>
      <c r="O114" s="226" t="s">
        <v>355</v>
      </c>
      <c r="P114" s="214">
        <v>94</v>
      </c>
      <c r="Q114" s="214">
        <v>113</v>
      </c>
      <c r="R114" s="214">
        <f>SUM(P114:Q114)</f>
        <v>207</v>
      </c>
      <c r="S114" s="214"/>
      <c r="X114" s="298">
        <v>8</v>
      </c>
      <c r="Y114" s="296" t="s">
        <v>402</v>
      </c>
      <c r="Z114" s="287" t="s">
        <v>196</v>
      </c>
      <c r="AA114" s="288">
        <v>78</v>
      </c>
      <c r="AB114" s="289">
        <v>108</v>
      </c>
      <c r="AC114" s="290">
        <f t="shared" si="3"/>
        <v>186</v>
      </c>
      <c r="AD114" s="291">
        <f t="shared" si="4"/>
        <v>93</v>
      </c>
      <c r="AE114" s="295">
        <v>39</v>
      </c>
      <c r="AF114" s="233">
        <v>2</v>
      </c>
    </row>
    <row r="115" spans="14:32" ht="15" customHeight="1">
      <c r="N115" s="229" t="s">
        <v>188</v>
      </c>
      <c r="O115" s="262" t="s">
        <v>403</v>
      </c>
      <c r="P115" s="231">
        <v>80</v>
      </c>
      <c r="Q115" s="231">
        <v>69</v>
      </c>
      <c r="R115" s="231">
        <f>SUM(P115:Q115)</f>
        <v>149</v>
      </c>
      <c r="S115" s="231"/>
      <c r="X115" s="298">
        <v>6</v>
      </c>
      <c r="Y115" s="296" t="s">
        <v>404</v>
      </c>
      <c r="Z115" s="287" t="s">
        <v>233</v>
      </c>
      <c r="AA115" s="288">
        <v>85</v>
      </c>
      <c r="AB115" s="289">
        <v>100</v>
      </c>
      <c r="AC115" s="290">
        <f t="shared" si="3"/>
        <v>185</v>
      </c>
      <c r="AD115" s="291">
        <f t="shared" si="4"/>
        <v>92.5</v>
      </c>
      <c r="AE115" s="295">
        <v>40</v>
      </c>
      <c r="AF115" s="233">
        <v>2</v>
      </c>
    </row>
    <row r="116" spans="14:32" ht="15" customHeight="1">
      <c r="N116" s="229" t="s">
        <v>192</v>
      </c>
      <c r="O116" s="230" t="s">
        <v>405</v>
      </c>
      <c r="P116" s="231">
        <v>57</v>
      </c>
      <c r="Q116" s="231">
        <v>85</v>
      </c>
      <c r="R116" s="231">
        <f>SUM(P116:Q116)</f>
        <v>142</v>
      </c>
      <c r="S116" s="231"/>
      <c r="X116" s="299">
        <v>8</v>
      </c>
      <c r="Y116" s="296" t="s">
        <v>406</v>
      </c>
      <c r="Z116" s="306" t="s">
        <v>328</v>
      </c>
      <c r="AA116" s="288">
        <v>81</v>
      </c>
      <c r="AB116" s="289">
        <v>103</v>
      </c>
      <c r="AC116" s="290">
        <f t="shared" si="3"/>
        <v>184</v>
      </c>
      <c r="AD116" s="291">
        <f t="shared" si="4"/>
        <v>92</v>
      </c>
      <c r="AE116" s="295">
        <v>41</v>
      </c>
      <c r="AF116" s="247">
        <v>0</v>
      </c>
    </row>
    <row r="117" spans="15:32" ht="15" customHeight="1">
      <c r="O117" s="136"/>
      <c r="P117" s="136"/>
      <c r="Q117" s="136"/>
      <c r="X117" s="285">
        <v>14</v>
      </c>
      <c r="Y117" s="296" t="s">
        <v>384</v>
      </c>
      <c r="Z117" s="287" t="s">
        <v>335</v>
      </c>
      <c r="AA117" s="288">
        <v>90</v>
      </c>
      <c r="AB117" s="289">
        <v>91</v>
      </c>
      <c r="AC117" s="290">
        <f t="shared" si="3"/>
        <v>181</v>
      </c>
      <c r="AD117" s="291">
        <f t="shared" si="4"/>
        <v>90.5</v>
      </c>
      <c r="AE117" s="295">
        <v>42</v>
      </c>
      <c r="AF117" s="223">
        <v>1</v>
      </c>
    </row>
    <row r="118" spans="14:32" ht="15" customHeight="1">
      <c r="N118" s="305" t="s">
        <v>407</v>
      </c>
      <c r="O118" s="181" t="s">
        <v>340</v>
      </c>
      <c r="P118" s="182"/>
      <c r="Q118" s="182"/>
      <c r="R118" s="183">
        <f>SUM(R120:R121,R122:R123)</f>
        <v>761</v>
      </c>
      <c r="S118" s="184">
        <v>29</v>
      </c>
      <c r="X118" s="299">
        <v>16</v>
      </c>
      <c r="Y118" s="296" t="s">
        <v>408</v>
      </c>
      <c r="Z118" s="300" t="s">
        <v>343</v>
      </c>
      <c r="AA118" s="288">
        <v>77</v>
      </c>
      <c r="AB118" s="289">
        <v>98</v>
      </c>
      <c r="AC118" s="290">
        <f t="shared" si="3"/>
        <v>175</v>
      </c>
      <c r="AD118" s="291">
        <f t="shared" si="4"/>
        <v>87.5</v>
      </c>
      <c r="AE118" s="295">
        <v>43</v>
      </c>
      <c r="AF118" s="247">
        <v>0</v>
      </c>
    </row>
    <row r="119" spans="14:32" ht="15" customHeight="1">
      <c r="N119" s="201" t="s">
        <v>4</v>
      </c>
      <c r="O119" s="202" t="s">
        <v>174</v>
      </c>
      <c r="P119" s="203">
        <v>1</v>
      </c>
      <c r="Q119" s="203" t="s">
        <v>172</v>
      </c>
      <c r="R119" s="203" t="s">
        <v>165</v>
      </c>
      <c r="S119" s="203" t="s">
        <v>12</v>
      </c>
      <c r="X119" s="285">
        <v>15</v>
      </c>
      <c r="Y119" s="307" t="s">
        <v>390</v>
      </c>
      <c r="Z119" s="287" t="s">
        <v>213</v>
      </c>
      <c r="AA119" s="288">
        <v>88</v>
      </c>
      <c r="AB119" s="289">
        <v>87</v>
      </c>
      <c r="AC119" s="290">
        <f t="shared" si="3"/>
        <v>175</v>
      </c>
      <c r="AD119" s="291">
        <f t="shared" si="4"/>
        <v>87.5</v>
      </c>
      <c r="AE119" s="295">
        <v>44</v>
      </c>
      <c r="AF119" s="223">
        <v>1</v>
      </c>
    </row>
    <row r="120" spans="14:32" ht="15" customHeight="1">
      <c r="N120" s="212" t="s">
        <v>179</v>
      </c>
      <c r="O120" s="226" t="s">
        <v>339</v>
      </c>
      <c r="P120" s="214">
        <v>111</v>
      </c>
      <c r="Q120" s="214">
        <v>115</v>
      </c>
      <c r="R120" s="214">
        <f>SUM(P120:Q120)</f>
        <v>226</v>
      </c>
      <c r="S120" s="214"/>
      <c r="X120" s="285">
        <v>2</v>
      </c>
      <c r="Y120" s="294" t="s">
        <v>199</v>
      </c>
      <c r="Z120" s="287" t="s">
        <v>244</v>
      </c>
      <c r="AA120" s="288">
        <v>92</v>
      </c>
      <c r="AB120" s="289">
        <v>82</v>
      </c>
      <c r="AC120" s="290">
        <f t="shared" si="3"/>
        <v>174</v>
      </c>
      <c r="AD120" s="291">
        <f t="shared" si="4"/>
        <v>87</v>
      </c>
      <c r="AE120" s="295">
        <v>45</v>
      </c>
      <c r="AF120" s="223">
        <v>1</v>
      </c>
    </row>
    <row r="121" spans="14:32" ht="15" customHeight="1">
      <c r="N121" s="212" t="s">
        <v>172</v>
      </c>
      <c r="O121" s="226" t="s">
        <v>356</v>
      </c>
      <c r="P121" s="214">
        <v>118</v>
      </c>
      <c r="Q121" s="214">
        <v>88</v>
      </c>
      <c r="R121" s="214">
        <f>SUM(P121:Q121)</f>
        <v>206</v>
      </c>
      <c r="S121" s="214"/>
      <c r="X121" s="298">
        <v>11</v>
      </c>
      <c r="Y121" s="307" t="s">
        <v>409</v>
      </c>
      <c r="Z121" s="287" t="s">
        <v>324</v>
      </c>
      <c r="AA121" s="288">
        <v>83</v>
      </c>
      <c r="AB121" s="289">
        <v>91</v>
      </c>
      <c r="AC121" s="290">
        <f t="shared" si="3"/>
        <v>174</v>
      </c>
      <c r="AD121" s="291">
        <f t="shared" si="4"/>
        <v>87</v>
      </c>
      <c r="AE121" s="295">
        <v>46</v>
      </c>
      <c r="AF121" s="233">
        <v>2</v>
      </c>
    </row>
    <row r="122" spans="14:32" ht="15" customHeight="1">
      <c r="N122" s="229" t="s">
        <v>188</v>
      </c>
      <c r="O122" s="230" t="s">
        <v>410</v>
      </c>
      <c r="P122" s="231">
        <v>68</v>
      </c>
      <c r="Q122" s="231">
        <v>61</v>
      </c>
      <c r="R122" s="231">
        <f>SUM(P122:Q122)</f>
        <v>129</v>
      </c>
      <c r="S122" s="231"/>
      <c r="X122" s="285">
        <v>15</v>
      </c>
      <c r="Y122" s="307" t="s">
        <v>388</v>
      </c>
      <c r="Z122" s="287" t="s">
        <v>213</v>
      </c>
      <c r="AA122" s="288">
        <v>85</v>
      </c>
      <c r="AB122" s="289">
        <v>88</v>
      </c>
      <c r="AC122" s="290">
        <f t="shared" si="3"/>
        <v>173</v>
      </c>
      <c r="AD122" s="291">
        <f t="shared" si="4"/>
        <v>86.5</v>
      </c>
      <c r="AE122" s="295">
        <v>47</v>
      </c>
      <c r="AF122" s="223">
        <v>1</v>
      </c>
    </row>
    <row r="123" spans="14:32" ht="15" customHeight="1">
      <c r="N123" s="229" t="s">
        <v>192</v>
      </c>
      <c r="O123" s="230" t="s">
        <v>395</v>
      </c>
      <c r="P123" s="231">
        <v>94</v>
      </c>
      <c r="Q123" s="231">
        <v>106</v>
      </c>
      <c r="R123" s="231">
        <f>SUM(P123:Q123)</f>
        <v>200</v>
      </c>
      <c r="S123" s="231"/>
      <c r="X123" s="299">
        <v>6</v>
      </c>
      <c r="Y123" s="308" t="s">
        <v>411</v>
      </c>
      <c r="Z123" s="306" t="s">
        <v>311</v>
      </c>
      <c r="AA123" s="288">
        <v>80</v>
      </c>
      <c r="AB123" s="289">
        <v>88</v>
      </c>
      <c r="AC123" s="290">
        <f t="shared" si="3"/>
        <v>168</v>
      </c>
      <c r="AD123" s="291">
        <f t="shared" si="4"/>
        <v>84</v>
      </c>
      <c r="AE123" s="295">
        <v>48</v>
      </c>
      <c r="AF123" s="247">
        <v>0</v>
      </c>
    </row>
    <row r="124" spans="15:32" ht="15" customHeight="1">
      <c r="O124" s="136"/>
      <c r="P124" s="136"/>
      <c r="Q124" s="136"/>
      <c r="R124" s="136"/>
      <c r="S124" s="136"/>
      <c r="X124" s="285">
        <v>13</v>
      </c>
      <c r="Y124" s="307" t="s">
        <v>377</v>
      </c>
      <c r="Z124" s="287" t="s">
        <v>351</v>
      </c>
      <c r="AA124" s="288">
        <v>86</v>
      </c>
      <c r="AB124" s="289">
        <v>80</v>
      </c>
      <c r="AC124" s="290">
        <f t="shared" si="3"/>
        <v>166</v>
      </c>
      <c r="AD124" s="291">
        <f t="shared" si="4"/>
        <v>83</v>
      </c>
      <c r="AE124" s="295">
        <v>49</v>
      </c>
      <c r="AF124" s="223">
        <v>1</v>
      </c>
    </row>
    <row r="125" spans="14:32" ht="15" customHeight="1">
      <c r="N125" s="305" t="s">
        <v>412</v>
      </c>
      <c r="O125" s="181" t="s">
        <v>233</v>
      </c>
      <c r="P125" s="182"/>
      <c r="Q125" s="182"/>
      <c r="R125" s="183">
        <f>SUM(R127:R128,R129:R130)</f>
        <v>884</v>
      </c>
      <c r="S125" s="184">
        <v>17</v>
      </c>
      <c r="X125" s="298">
        <v>16</v>
      </c>
      <c r="Y125" s="296" t="s">
        <v>413</v>
      </c>
      <c r="Z125" s="287" t="s">
        <v>337</v>
      </c>
      <c r="AA125" s="288">
        <v>82</v>
      </c>
      <c r="AB125" s="289">
        <v>79</v>
      </c>
      <c r="AC125" s="290">
        <f t="shared" si="3"/>
        <v>161</v>
      </c>
      <c r="AD125" s="291">
        <f t="shared" si="4"/>
        <v>80.5</v>
      </c>
      <c r="AE125" s="295">
        <v>50</v>
      </c>
      <c r="AF125" s="233">
        <v>2</v>
      </c>
    </row>
    <row r="126" spans="14:32" ht="15" customHeight="1">
      <c r="N126" s="201" t="s">
        <v>4</v>
      </c>
      <c r="O126" s="202" t="s">
        <v>174</v>
      </c>
      <c r="P126" s="203">
        <v>1</v>
      </c>
      <c r="Q126" s="203" t="s">
        <v>172</v>
      </c>
      <c r="R126" s="203" t="s">
        <v>165</v>
      </c>
      <c r="S126" s="203" t="s">
        <v>12</v>
      </c>
      <c r="X126" s="299">
        <v>12</v>
      </c>
      <c r="Y126" s="296" t="s">
        <v>414</v>
      </c>
      <c r="Z126" s="300" t="s">
        <v>273</v>
      </c>
      <c r="AA126" s="288">
        <v>75</v>
      </c>
      <c r="AB126" s="289">
        <v>84</v>
      </c>
      <c r="AC126" s="290">
        <f t="shared" si="3"/>
        <v>159</v>
      </c>
      <c r="AD126" s="291">
        <f t="shared" si="4"/>
        <v>79.5</v>
      </c>
      <c r="AE126" s="295">
        <v>51</v>
      </c>
      <c r="AF126" s="247">
        <v>0</v>
      </c>
    </row>
    <row r="127" spans="14:32" ht="15" customHeight="1">
      <c r="N127" s="212" t="s">
        <v>179</v>
      </c>
      <c r="O127" s="226" t="s">
        <v>364</v>
      </c>
      <c r="P127" s="214">
        <v>86</v>
      </c>
      <c r="Q127" s="214">
        <v>95</v>
      </c>
      <c r="R127" s="214">
        <f>SUM(P127:Q127)</f>
        <v>181</v>
      </c>
      <c r="S127" s="214"/>
      <c r="X127" s="285">
        <v>3</v>
      </c>
      <c r="Y127" s="296" t="s">
        <v>227</v>
      </c>
      <c r="Z127" s="287" t="s">
        <v>244</v>
      </c>
      <c r="AA127" s="288">
        <v>85</v>
      </c>
      <c r="AB127" s="289">
        <v>70</v>
      </c>
      <c r="AC127" s="290">
        <f t="shared" si="3"/>
        <v>155</v>
      </c>
      <c r="AD127" s="291">
        <f t="shared" si="4"/>
        <v>77.5</v>
      </c>
      <c r="AE127" s="295">
        <v>52</v>
      </c>
      <c r="AF127" s="223">
        <v>1</v>
      </c>
    </row>
    <row r="128" spans="14:32" ht="15" customHeight="1">
      <c r="N128" s="212" t="s">
        <v>172</v>
      </c>
      <c r="O128" s="226" t="s">
        <v>232</v>
      </c>
      <c r="P128" s="214">
        <v>166</v>
      </c>
      <c r="Q128" s="214">
        <v>139</v>
      </c>
      <c r="R128" s="214">
        <f>SUM(P128:Q128)</f>
        <v>305</v>
      </c>
      <c r="S128" s="214"/>
      <c r="X128" s="298">
        <v>15</v>
      </c>
      <c r="Y128" s="296" t="s">
        <v>415</v>
      </c>
      <c r="Z128" s="287" t="s">
        <v>269</v>
      </c>
      <c r="AA128" s="288">
        <v>83</v>
      </c>
      <c r="AB128" s="289">
        <v>72</v>
      </c>
      <c r="AC128" s="290">
        <f t="shared" si="3"/>
        <v>155</v>
      </c>
      <c r="AD128" s="291">
        <f t="shared" si="4"/>
        <v>77.5</v>
      </c>
      <c r="AE128" s="295">
        <v>53</v>
      </c>
      <c r="AF128" s="233">
        <v>2</v>
      </c>
    </row>
    <row r="129" spans="14:32" ht="15" customHeight="1">
      <c r="N129" s="229" t="s">
        <v>188</v>
      </c>
      <c r="O129" s="230" t="s">
        <v>404</v>
      </c>
      <c r="P129" s="231">
        <v>85</v>
      </c>
      <c r="Q129" s="231">
        <v>100</v>
      </c>
      <c r="R129" s="231">
        <f>SUM(P129:Q129)</f>
        <v>185</v>
      </c>
      <c r="S129" s="231"/>
      <c r="X129" s="299">
        <v>10</v>
      </c>
      <c r="Y129" s="296" t="s">
        <v>416</v>
      </c>
      <c r="Z129" s="300" t="s">
        <v>346</v>
      </c>
      <c r="AA129" s="288">
        <v>96</v>
      </c>
      <c r="AB129" s="289">
        <v>56</v>
      </c>
      <c r="AC129" s="290">
        <f t="shared" si="3"/>
        <v>152</v>
      </c>
      <c r="AD129" s="291">
        <f t="shared" si="4"/>
        <v>76</v>
      </c>
      <c r="AE129" s="295">
        <v>54</v>
      </c>
      <c r="AF129" s="247">
        <v>0</v>
      </c>
    </row>
    <row r="130" spans="14:32" ht="15" customHeight="1">
      <c r="N130" s="229" t="s">
        <v>192</v>
      </c>
      <c r="O130" s="230" t="s">
        <v>393</v>
      </c>
      <c r="P130" s="231">
        <v>90</v>
      </c>
      <c r="Q130" s="231">
        <v>123</v>
      </c>
      <c r="R130" s="231">
        <f>SUM(P130:Q130)</f>
        <v>213</v>
      </c>
      <c r="S130" s="231"/>
      <c r="X130" s="299">
        <v>8</v>
      </c>
      <c r="Y130" s="296" t="s">
        <v>417</v>
      </c>
      <c r="Z130" s="306" t="s">
        <v>328</v>
      </c>
      <c r="AA130" s="288">
        <v>91</v>
      </c>
      <c r="AB130" s="289">
        <v>60</v>
      </c>
      <c r="AC130" s="290">
        <f t="shared" si="3"/>
        <v>151</v>
      </c>
      <c r="AD130" s="291">
        <f t="shared" si="4"/>
        <v>75.5</v>
      </c>
      <c r="AE130" s="295">
        <v>55</v>
      </c>
      <c r="AF130" s="247">
        <v>0</v>
      </c>
    </row>
    <row r="131" spans="15:32" ht="15" customHeight="1">
      <c r="O131" s="136"/>
      <c r="P131" s="136"/>
      <c r="Q131" s="136"/>
      <c r="R131" s="136"/>
      <c r="S131" s="136"/>
      <c r="X131" s="285">
        <v>13</v>
      </c>
      <c r="Y131" s="307" t="s">
        <v>379</v>
      </c>
      <c r="Z131" s="287" t="s">
        <v>351</v>
      </c>
      <c r="AA131" s="288">
        <v>92</v>
      </c>
      <c r="AB131" s="289">
        <v>58</v>
      </c>
      <c r="AC131" s="290">
        <f t="shared" si="3"/>
        <v>150</v>
      </c>
      <c r="AD131" s="291">
        <f t="shared" si="4"/>
        <v>75</v>
      </c>
      <c r="AE131" s="295">
        <v>56</v>
      </c>
      <c r="AF131" s="223">
        <v>1</v>
      </c>
    </row>
    <row r="132" spans="14:32" ht="15" customHeight="1">
      <c r="N132" s="305" t="s">
        <v>418</v>
      </c>
      <c r="O132" s="181" t="s">
        <v>419</v>
      </c>
      <c r="P132" s="182"/>
      <c r="Q132" s="182"/>
      <c r="R132" s="183">
        <f>SUM(R134:R135,R136:R137)</f>
        <v>1178</v>
      </c>
      <c r="S132" s="250">
        <v>3</v>
      </c>
      <c r="X132" s="298">
        <v>4</v>
      </c>
      <c r="Y132" s="296" t="s">
        <v>403</v>
      </c>
      <c r="Z132" s="287" t="s">
        <v>349</v>
      </c>
      <c r="AA132" s="288">
        <v>80</v>
      </c>
      <c r="AB132" s="289">
        <v>69</v>
      </c>
      <c r="AC132" s="290">
        <f t="shared" si="3"/>
        <v>149</v>
      </c>
      <c r="AD132" s="291">
        <f t="shared" si="4"/>
        <v>74.5</v>
      </c>
      <c r="AE132" s="295">
        <v>57</v>
      </c>
      <c r="AF132" s="233">
        <v>2</v>
      </c>
    </row>
    <row r="133" spans="14:32" ht="15" customHeight="1">
      <c r="N133" s="201" t="s">
        <v>4</v>
      </c>
      <c r="O133" s="202" t="s">
        <v>174</v>
      </c>
      <c r="P133" s="203">
        <v>1</v>
      </c>
      <c r="Q133" s="203" t="s">
        <v>172</v>
      </c>
      <c r="R133" s="203" t="s">
        <v>165</v>
      </c>
      <c r="S133" s="203" t="s">
        <v>12</v>
      </c>
      <c r="X133" s="298">
        <v>4</v>
      </c>
      <c r="Y133" s="296" t="s">
        <v>405</v>
      </c>
      <c r="Z133" s="287" t="s">
        <v>349</v>
      </c>
      <c r="AA133" s="288">
        <v>57</v>
      </c>
      <c r="AB133" s="289">
        <v>85</v>
      </c>
      <c r="AC133" s="290">
        <f t="shared" si="3"/>
        <v>142</v>
      </c>
      <c r="AD133" s="291">
        <f t="shared" si="4"/>
        <v>71</v>
      </c>
      <c r="AE133" s="295">
        <v>58</v>
      </c>
      <c r="AF133" s="233">
        <v>2</v>
      </c>
    </row>
    <row r="134" spans="14:32" ht="15" customHeight="1">
      <c r="N134" s="212" t="s">
        <v>179</v>
      </c>
      <c r="O134" s="309" t="s">
        <v>264</v>
      </c>
      <c r="P134" s="214">
        <v>133</v>
      </c>
      <c r="Q134" s="214">
        <v>144</v>
      </c>
      <c r="R134" s="214">
        <f>SUM(P134:Q134)</f>
        <v>277</v>
      </c>
      <c r="S134" s="214"/>
      <c r="X134" s="298">
        <v>14</v>
      </c>
      <c r="Y134" s="296" t="s">
        <v>420</v>
      </c>
      <c r="Z134" s="287" t="s">
        <v>277</v>
      </c>
      <c r="AA134" s="288">
        <v>59</v>
      </c>
      <c r="AB134" s="289">
        <v>82</v>
      </c>
      <c r="AC134" s="290">
        <f t="shared" si="3"/>
        <v>141</v>
      </c>
      <c r="AD134" s="291">
        <f t="shared" si="4"/>
        <v>70.5</v>
      </c>
      <c r="AE134" s="295">
        <v>59</v>
      </c>
      <c r="AF134" s="233">
        <v>2</v>
      </c>
    </row>
    <row r="135" spans="14:32" ht="15" customHeight="1">
      <c r="N135" s="212" t="s">
        <v>172</v>
      </c>
      <c r="O135" s="226" t="s">
        <v>195</v>
      </c>
      <c r="P135" s="214">
        <v>178</v>
      </c>
      <c r="Q135" s="214">
        <v>178</v>
      </c>
      <c r="R135" s="214">
        <f>SUM(P135:Q135)</f>
        <v>356</v>
      </c>
      <c r="S135" s="214"/>
      <c r="X135" s="299">
        <v>5</v>
      </c>
      <c r="Y135" s="308" t="s">
        <v>421</v>
      </c>
      <c r="Z135" s="306" t="s">
        <v>311</v>
      </c>
      <c r="AA135" s="288">
        <v>74</v>
      </c>
      <c r="AB135" s="289">
        <v>67</v>
      </c>
      <c r="AC135" s="290">
        <f t="shared" si="3"/>
        <v>141</v>
      </c>
      <c r="AD135" s="291">
        <f t="shared" si="4"/>
        <v>70.5</v>
      </c>
      <c r="AE135" s="295">
        <v>60</v>
      </c>
      <c r="AF135" s="247">
        <v>0</v>
      </c>
    </row>
    <row r="136" spans="14:32" ht="15" customHeight="1">
      <c r="N136" s="229" t="s">
        <v>188</v>
      </c>
      <c r="O136" s="230" t="s">
        <v>378</v>
      </c>
      <c r="P136" s="231">
        <v>125</v>
      </c>
      <c r="Q136" s="231">
        <v>140</v>
      </c>
      <c r="R136" s="231">
        <f>SUM(P136:Q136)</f>
        <v>265</v>
      </c>
      <c r="S136" s="231"/>
      <c r="X136" s="298">
        <v>13</v>
      </c>
      <c r="Y136" s="296" t="s">
        <v>422</v>
      </c>
      <c r="Z136" s="287" t="s">
        <v>333</v>
      </c>
      <c r="AA136" s="288">
        <v>55</v>
      </c>
      <c r="AB136" s="289">
        <v>75</v>
      </c>
      <c r="AC136" s="290">
        <f t="shared" si="3"/>
        <v>130</v>
      </c>
      <c r="AD136" s="291">
        <f t="shared" si="4"/>
        <v>65</v>
      </c>
      <c r="AE136" s="295">
        <v>61</v>
      </c>
      <c r="AF136" s="233">
        <v>2</v>
      </c>
    </row>
    <row r="137" spans="14:32" ht="15" customHeight="1">
      <c r="N137" s="229" t="s">
        <v>192</v>
      </c>
      <c r="O137" s="230" t="s">
        <v>376</v>
      </c>
      <c r="P137" s="231">
        <v>144</v>
      </c>
      <c r="Q137" s="231">
        <v>136</v>
      </c>
      <c r="R137" s="231">
        <f>SUM(P137:Q137)</f>
        <v>280</v>
      </c>
      <c r="S137" s="231"/>
      <c r="X137" s="298">
        <v>11</v>
      </c>
      <c r="Y137" s="307" t="s">
        <v>423</v>
      </c>
      <c r="Z137" s="287" t="s">
        <v>324</v>
      </c>
      <c r="AA137" s="288">
        <v>69</v>
      </c>
      <c r="AB137" s="289">
        <v>60</v>
      </c>
      <c r="AC137" s="290">
        <f t="shared" si="3"/>
        <v>129</v>
      </c>
      <c r="AD137" s="291">
        <f t="shared" si="4"/>
        <v>64.5</v>
      </c>
      <c r="AE137" s="295">
        <v>62</v>
      </c>
      <c r="AF137" s="233">
        <v>2</v>
      </c>
    </row>
    <row r="138" spans="24:32" ht="15" customHeight="1">
      <c r="X138" s="298">
        <v>5</v>
      </c>
      <c r="Y138" s="296" t="s">
        <v>410</v>
      </c>
      <c r="Z138" s="302" t="s">
        <v>340</v>
      </c>
      <c r="AA138" s="288">
        <v>68</v>
      </c>
      <c r="AB138" s="289">
        <v>61</v>
      </c>
      <c r="AC138" s="290">
        <f t="shared" si="3"/>
        <v>129</v>
      </c>
      <c r="AD138" s="291">
        <f t="shared" si="4"/>
        <v>64.5</v>
      </c>
      <c r="AE138" s="295">
        <v>63</v>
      </c>
      <c r="AF138" s="233">
        <v>2</v>
      </c>
    </row>
    <row r="139" spans="14:32" ht="15" customHeight="1">
      <c r="N139" s="305" t="s">
        <v>424</v>
      </c>
      <c r="O139" s="181" t="s">
        <v>425</v>
      </c>
      <c r="P139" s="182"/>
      <c r="Q139" s="182"/>
      <c r="R139" s="183">
        <f>SUM(R141:R142,R143:R144)</f>
        <v>898</v>
      </c>
      <c r="S139" s="184">
        <v>14</v>
      </c>
      <c r="X139" s="285">
        <v>2</v>
      </c>
      <c r="Y139" s="296" t="s">
        <v>194</v>
      </c>
      <c r="Z139" s="287" t="s">
        <v>244</v>
      </c>
      <c r="AA139" s="288">
        <v>57</v>
      </c>
      <c r="AB139" s="289">
        <v>65</v>
      </c>
      <c r="AC139" s="290">
        <f t="shared" si="3"/>
        <v>122</v>
      </c>
      <c r="AD139" s="291">
        <f t="shared" si="4"/>
        <v>61</v>
      </c>
      <c r="AE139" s="295">
        <v>64</v>
      </c>
      <c r="AF139" s="223">
        <v>1</v>
      </c>
    </row>
    <row r="140" spans="14:32" ht="15" customHeight="1">
      <c r="N140" s="201" t="s">
        <v>4</v>
      </c>
      <c r="O140" s="202" t="s">
        <v>174</v>
      </c>
      <c r="P140" s="203">
        <v>1</v>
      </c>
      <c r="Q140" s="203" t="s">
        <v>172</v>
      </c>
      <c r="R140" s="203" t="s">
        <v>165</v>
      </c>
      <c r="S140" s="203" t="s">
        <v>12</v>
      </c>
      <c r="X140" s="299">
        <v>10</v>
      </c>
      <c r="Y140" s="296" t="s">
        <v>426</v>
      </c>
      <c r="Z140" s="300" t="s">
        <v>346</v>
      </c>
      <c r="AA140" s="288">
        <v>65</v>
      </c>
      <c r="AB140" s="289">
        <v>54</v>
      </c>
      <c r="AC140" s="290">
        <f>SUM(AA140:AB140)</f>
        <v>119</v>
      </c>
      <c r="AD140" s="291">
        <f>AC140/2</f>
        <v>59.5</v>
      </c>
      <c r="AE140" s="295">
        <v>65</v>
      </c>
      <c r="AF140" s="247">
        <v>0</v>
      </c>
    </row>
    <row r="141" spans="14:32" ht="15" customHeight="1">
      <c r="N141" s="212" t="s">
        <v>179</v>
      </c>
      <c r="O141" s="226" t="s">
        <v>357</v>
      </c>
      <c r="P141" s="214">
        <v>77</v>
      </c>
      <c r="Q141" s="214">
        <v>127</v>
      </c>
      <c r="R141" s="214">
        <f>SUM(P141:Q141)</f>
        <v>204</v>
      </c>
      <c r="S141" s="214"/>
      <c r="X141" s="285">
        <v>4</v>
      </c>
      <c r="Y141" s="296" t="s">
        <v>256</v>
      </c>
      <c r="Z141" s="287" t="s">
        <v>239</v>
      </c>
      <c r="AA141" s="288">
        <v>61</v>
      </c>
      <c r="AB141" s="289">
        <v>58</v>
      </c>
      <c r="AC141" s="290">
        <f>SUM(AA141:AB141)</f>
        <v>119</v>
      </c>
      <c r="AD141" s="291">
        <f>AC141/2</f>
        <v>59.5</v>
      </c>
      <c r="AE141" s="295">
        <v>66</v>
      </c>
      <c r="AF141" s="223">
        <v>1</v>
      </c>
    </row>
    <row r="142" spans="14:31" ht="15" customHeight="1">
      <c r="N142" s="212" t="s">
        <v>172</v>
      </c>
      <c r="O142" s="226" t="s">
        <v>280</v>
      </c>
      <c r="P142" s="214">
        <v>146</v>
      </c>
      <c r="Q142" s="214">
        <v>125</v>
      </c>
      <c r="R142" s="214">
        <f>SUM(P142:Q142)</f>
        <v>271</v>
      </c>
      <c r="S142" s="214"/>
      <c r="X142" s="310" t="s">
        <v>427</v>
      </c>
      <c r="Y142" s="311"/>
      <c r="Z142" s="312"/>
      <c r="AA142" s="313"/>
      <c r="AB142" s="313"/>
      <c r="AC142" s="313"/>
      <c r="AD142" s="314"/>
      <c r="AE142" s="315"/>
    </row>
    <row r="143" spans="14:31" ht="15" customHeight="1">
      <c r="N143" s="229" t="s">
        <v>188</v>
      </c>
      <c r="O143" s="230" t="s">
        <v>402</v>
      </c>
      <c r="P143" s="231">
        <v>78</v>
      </c>
      <c r="Q143" s="231">
        <v>108</v>
      </c>
      <c r="R143" s="231">
        <f>SUM(P143:Q143)</f>
        <v>186</v>
      </c>
      <c r="S143" s="231"/>
      <c r="X143" s="142"/>
      <c r="Z143" s="266"/>
      <c r="AA143" s="267"/>
      <c r="AB143" s="268"/>
      <c r="AC143" s="269"/>
      <c r="AE143" s="270"/>
    </row>
    <row r="144" spans="14:31" ht="15" customHeight="1">
      <c r="N144" s="229" t="s">
        <v>192</v>
      </c>
      <c r="O144" s="230" t="s">
        <v>386</v>
      </c>
      <c r="P144" s="231">
        <v>108</v>
      </c>
      <c r="Q144" s="231">
        <v>129</v>
      </c>
      <c r="R144" s="231">
        <f>SUM(P144:Q144)</f>
        <v>237</v>
      </c>
      <c r="S144" s="231"/>
      <c r="Y144" s="316" t="s">
        <v>60</v>
      </c>
      <c r="Z144" s="317"/>
      <c r="AA144" s="318"/>
      <c r="AB144" s="319"/>
      <c r="AC144" s="320" t="s">
        <v>428</v>
      </c>
      <c r="AD144" s="321"/>
      <c r="AE144" s="318"/>
    </row>
    <row r="145" spans="15:32" ht="15" customHeight="1">
      <c r="O145" s="136"/>
      <c r="P145" s="136"/>
      <c r="Q145" s="136"/>
      <c r="R145" s="136"/>
      <c r="S145" s="136"/>
      <c r="X145" s="313"/>
      <c r="Y145" s="311"/>
      <c r="Z145" s="312"/>
      <c r="AA145" s="313"/>
      <c r="AB145" s="313"/>
      <c r="AC145" s="313"/>
      <c r="AD145" s="314"/>
      <c r="AE145" s="315"/>
      <c r="AF145" s="314"/>
    </row>
    <row r="146" spans="14:32" ht="15" customHeight="1">
      <c r="N146" s="305" t="s">
        <v>429</v>
      </c>
      <c r="O146" s="181" t="s">
        <v>430</v>
      </c>
      <c r="P146" s="182"/>
      <c r="Q146" s="182"/>
      <c r="R146" s="183">
        <f>SUM(R148:R149,R150:R151)</f>
        <v>1057</v>
      </c>
      <c r="S146" s="184">
        <v>9</v>
      </c>
      <c r="X146" s="313"/>
      <c r="Y146" s="311"/>
      <c r="Z146" s="312"/>
      <c r="AA146" s="313"/>
      <c r="AB146" s="313"/>
      <c r="AC146" s="313"/>
      <c r="AD146" s="314"/>
      <c r="AE146" s="315"/>
      <c r="AF146" s="314"/>
    </row>
    <row r="147" spans="14:32" ht="15" customHeight="1">
      <c r="N147" s="201" t="s">
        <v>4</v>
      </c>
      <c r="O147" s="202" t="s">
        <v>174</v>
      </c>
      <c r="P147" s="203">
        <v>1</v>
      </c>
      <c r="Q147" s="203" t="s">
        <v>172</v>
      </c>
      <c r="R147" s="203" t="s">
        <v>165</v>
      </c>
      <c r="S147" s="203" t="s">
        <v>12</v>
      </c>
      <c r="X147" s="318"/>
      <c r="Y147" s="318"/>
      <c r="Z147" s="318"/>
      <c r="AA147" s="318"/>
      <c r="AB147" s="318"/>
      <c r="AC147" s="318"/>
      <c r="AD147" s="318"/>
      <c r="AE147" s="318"/>
      <c r="AF147" s="321"/>
    </row>
    <row r="148" spans="14:32" ht="15" customHeight="1">
      <c r="N148" s="212" t="s">
        <v>179</v>
      </c>
      <c r="O148" s="226" t="s">
        <v>257</v>
      </c>
      <c r="P148" s="214">
        <v>143</v>
      </c>
      <c r="Q148" s="214">
        <v>138</v>
      </c>
      <c r="R148" s="214">
        <f>SUM(P148:Q148)</f>
        <v>281</v>
      </c>
      <c r="S148" s="214"/>
      <c r="X148" s="318"/>
      <c r="Y148" s="311"/>
      <c r="Z148" s="312"/>
      <c r="AA148" s="313"/>
      <c r="AB148" s="313"/>
      <c r="AC148" s="313"/>
      <c r="AD148" s="314"/>
      <c r="AE148" s="315"/>
      <c r="AF148" s="314"/>
    </row>
    <row r="149" spans="14:31" ht="15" customHeight="1">
      <c r="N149" s="212" t="s">
        <v>172</v>
      </c>
      <c r="O149" s="226" t="s">
        <v>200</v>
      </c>
      <c r="P149" s="214">
        <v>185</v>
      </c>
      <c r="Q149" s="214">
        <v>157</v>
      </c>
      <c r="R149" s="214">
        <f>SUM(P149:Q149)</f>
        <v>342</v>
      </c>
      <c r="S149" s="214"/>
      <c r="AA149" s="323"/>
      <c r="AB149" s="323"/>
      <c r="AC149" s="323"/>
      <c r="AE149" s="324"/>
    </row>
    <row r="150" spans="14:32" ht="15" customHeight="1">
      <c r="N150" s="229" t="s">
        <v>188</v>
      </c>
      <c r="O150" s="230" t="s">
        <v>387</v>
      </c>
      <c r="P150" s="231">
        <v>99</v>
      </c>
      <c r="Q150" s="231">
        <v>120</v>
      </c>
      <c r="R150" s="231">
        <f>SUM(P150:Q150)</f>
        <v>219</v>
      </c>
      <c r="S150" s="231"/>
      <c r="Z150" s="325"/>
      <c r="AA150" s="326"/>
      <c r="AB150" s="326"/>
      <c r="AC150" s="326"/>
      <c r="AD150" s="327"/>
      <c r="AE150" s="328"/>
      <c r="AF150" s="327"/>
    </row>
    <row r="151" spans="14:32" ht="15" customHeight="1">
      <c r="N151" s="229" t="s">
        <v>192</v>
      </c>
      <c r="O151" s="230" t="s">
        <v>392</v>
      </c>
      <c r="P151" s="231">
        <v>122</v>
      </c>
      <c r="Q151" s="231">
        <v>93</v>
      </c>
      <c r="R151" s="231">
        <f>SUM(P151:Q151)</f>
        <v>215</v>
      </c>
      <c r="S151" s="231"/>
      <c r="Z151" s="325"/>
      <c r="AA151" s="326"/>
      <c r="AB151" s="326"/>
      <c r="AC151" s="326"/>
      <c r="AD151" s="329"/>
      <c r="AE151" s="328"/>
      <c r="AF151" s="327"/>
    </row>
    <row r="152" spans="15:31" ht="15" customHeight="1">
      <c r="O152" s="136"/>
      <c r="P152" s="136"/>
      <c r="Q152" s="136"/>
      <c r="R152" s="136"/>
      <c r="S152" s="136"/>
      <c r="AA152" s="323"/>
      <c r="AB152" s="323"/>
      <c r="AC152" s="323"/>
      <c r="AE152" s="324"/>
    </row>
    <row r="153" spans="14:32" ht="15" customHeight="1">
      <c r="N153" s="305" t="s">
        <v>431</v>
      </c>
      <c r="O153" s="181" t="s">
        <v>432</v>
      </c>
      <c r="P153" s="182"/>
      <c r="Q153" s="182"/>
      <c r="R153" s="183">
        <f>SUM(R155:R156,R157:R158)</f>
        <v>949</v>
      </c>
      <c r="S153" s="184">
        <v>12</v>
      </c>
      <c r="X153" s="318"/>
      <c r="Y153" s="311"/>
      <c r="Z153" s="312"/>
      <c r="AA153" s="313"/>
      <c r="AB153" s="313"/>
      <c r="AC153" s="313"/>
      <c r="AD153" s="314"/>
      <c r="AE153" s="315"/>
      <c r="AF153" s="314"/>
    </row>
    <row r="154" spans="14:32" ht="15" customHeight="1">
      <c r="N154" s="201" t="s">
        <v>4</v>
      </c>
      <c r="O154" s="202" t="s">
        <v>174</v>
      </c>
      <c r="P154" s="203">
        <v>1</v>
      </c>
      <c r="Q154" s="203" t="s">
        <v>172</v>
      </c>
      <c r="R154" s="203" t="s">
        <v>165</v>
      </c>
      <c r="S154" s="203" t="s">
        <v>12</v>
      </c>
      <c r="X154" s="318"/>
      <c r="Y154" s="311"/>
      <c r="Z154" s="312"/>
      <c r="AA154" s="313"/>
      <c r="AB154" s="313"/>
      <c r="AC154" s="313"/>
      <c r="AD154" s="314"/>
      <c r="AE154" s="315"/>
      <c r="AF154" s="314"/>
    </row>
    <row r="155" spans="14:32" ht="15" customHeight="1">
      <c r="N155" s="212" t="s">
        <v>179</v>
      </c>
      <c r="O155" s="226" t="s">
        <v>306</v>
      </c>
      <c r="P155" s="214">
        <v>130</v>
      </c>
      <c r="Q155" s="214">
        <v>130</v>
      </c>
      <c r="R155" s="214">
        <f>SUM(P155:Q155)</f>
        <v>260</v>
      </c>
      <c r="S155" s="214"/>
      <c r="X155" s="318"/>
      <c r="Y155" s="311"/>
      <c r="Z155" s="312"/>
      <c r="AA155" s="313"/>
      <c r="AB155" s="313"/>
      <c r="AC155" s="313"/>
      <c r="AD155" s="314"/>
      <c r="AE155" s="315"/>
      <c r="AF155" s="314"/>
    </row>
    <row r="156" spans="14:32" ht="15" customHeight="1">
      <c r="N156" s="212" t="s">
        <v>172</v>
      </c>
      <c r="O156" s="226" t="s">
        <v>253</v>
      </c>
      <c r="P156" s="214">
        <v>139</v>
      </c>
      <c r="Q156" s="214">
        <v>145</v>
      </c>
      <c r="R156" s="214">
        <f>SUM(P156:Q156)</f>
        <v>284</v>
      </c>
      <c r="S156" s="214"/>
      <c r="X156" s="318"/>
      <c r="Y156" s="311"/>
      <c r="Z156" s="312"/>
      <c r="AA156" s="313"/>
      <c r="AB156" s="313"/>
      <c r="AC156" s="313"/>
      <c r="AD156" s="314"/>
      <c r="AE156" s="315"/>
      <c r="AF156" s="314"/>
    </row>
    <row r="157" spans="14:31" ht="15" customHeight="1">
      <c r="N157" s="229" t="s">
        <v>188</v>
      </c>
      <c r="O157" s="230" t="s">
        <v>397</v>
      </c>
      <c r="P157" s="231">
        <v>116</v>
      </c>
      <c r="Q157" s="231">
        <v>80</v>
      </c>
      <c r="R157" s="231">
        <f>SUM(P157:Q157)</f>
        <v>196</v>
      </c>
      <c r="S157" s="231"/>
      <c r="AA157" s="323"/>
      <c r="AB157" s="323"/>
      <c r="AC157" s="323"/>
      <c r="AE157" s="324"/>
    </row>
    <row r="158" spans="14:31" ht="15" customHeight="1">
      <c r="N158" s="229" t="s">
        <v>192</v>
      </c>
      <c r="O158" s="230" t="s">
        <v>394</v>
      </c>
      <c r="P158" s="231">
        <v>96</v>
      </c>
      <c r="Q158" s="231">
        <v>113</v>
      </c>
      <c r="R158" s="231">
        <f>SUM(P158:Q158)</f>
        <v>209</v>
      </c>
      <c r="S158" s="231"/>
      <c r="AA158" s="323"/>
      <c r="AB158" s="323"/>
      <c r="AC158" s="323"/>
      <c r="AE158" s="324"/>
    </row>
    <row r="159" spans="15:32" ht="15" customHeight="1">
      <c r="O159" s="136"/>
      <c r="P159" s="136"/>
      <c r="Q159" s="136"/>
      <c r="R159" s="136"/>
      <c r="S159" s="136"/>
      <c r="X159" s="318"/>
      <c r="Y159" s="311"/>
      <c r="Z159" s="312"/>
      <c r="AA159" s="313"/>
      <c r="AB159" s="313"/>
      <c r="AC159" s="313"/>
      <c r="AD159" s="314"/>
      <c r="AE159" s="315"/>
      <c r="AF159" s="314"/>
    </row>
    <row r="160" spans="14:32" ht="15" customHeight="1">
      <c r="N160" s="305" t="s">
        <v>433</v>
      </c>
      <c r="O160" s="181" t="s">
        <v>324</v>
      </c>
      <c r="P160" s="182"/>
      <c r="Q160" s="182"/>
      <c r="R160" s="183">
        <f>SUM(R162:R163,R164:R165)</f>
        <v>805</v>
      </c>
      <c r="S160" s="184">
        <v>24</v>
      </c>
      <c r="X160" s="318"/>
      <c r="Y160" s="311"/>
      <c r="Z160" s="312"/>
      <c r="AA160" s="313"/>
      <c r="AB160" s="313"/>
      <c r="AC160" s="313"/>
      <c r="AD160" s="314"/>
      <c r="AE160" s="315"/>
      <c r="AF160" s="314"/>
    </row>
    <row r="161" spans="14:31" ht="15" customHeight="1">
      <c r="N161" s="201" t="s">
        <v>4</v>
      </c>
      <c r="O161" s="202" t="s">
        <v>174</v>
      </c>
      <c r="P161" s="203">
        <v>1</v>
      </c>
      <c r="Q161" s="203" t="s">
        <v>172</v>
      </c>
      <c r="R161" s="203" t="s">
        <v>165</v>
      </c>
      <c r="S161" s="203" t="s">
        <v>12</v>
      </c>
      <c r="AA161" s="323"/>
      <c r="AB161" s="323"/>
      <c r="AC161" s="323"/>
      <c r="AE161" s="324"/>
    </row>
    <row r="162" spans="14:31" ht="15" customHeight="1">
      <c r="N162" s="212" t="s">
        <v>179</v>
      </c>
      <c r="O162" s="226" t="s">
        <v>325</v>
      </c>
      <c r="P162" s="214">
        <v>97</v>
      </c>
      <c r="Q162" s="214">
        <v>152</v>
      </c>
      <c r="R162" s="214">
        <f>SUM(P162:Q162)</f>
        <v>249</v>
      </c>
      <c r="S162" s="214"/>
      <c r="AA162" s="323"/>
      <c r="AB162" s="323"/>
      <c r="AC162" s="323"/>
      <c r="AE162" s="324"/>
    </row>
    <row r="163" spans="14:32" ht="15" customHeight="1">
      <c r="N163" s="212" t="s">
        <v>172</v>
      </c>
      <c r="O163" s="226" t="s">
        <v>323</v>
      </c>
      <c r="P163" s="214">
        <v>96</v>
      </c>
      <c r="Q163" s="214">
        <v>157</v>
      </c>
      <c r="R163" s="214">
        <f>SUM(P163:Q163)</f>
        <v>253</v>
      </c>
      <c r="S163" s="214"/>
      <c r="X163" s="318"/>
      <c r="Y163" s="311"/>
      <c r="Z163" s="312"/>
      <c r="AA163" s="313"/>
      <c r="AB163" s="313"/>
      <c r="AC163" s="313"/>
      <c r="AD163" s="314"/>
      <c r="AE163" s="315"/>
      <c r="AF163" s="314"/>
    </row>
    <row r="164" spans="14:32" ht="15" customHeight="1">
      <c r="N164" s="229" t="s">
        <v>188</v>
      </c>
      <c r="O164" s="230" t="s">
        <v>423</v>
      </c>
      <c r="P164" s="231">
        <v>69</v>
      </c>
      <c r="Q164" s="231">
        <v>60</v>
      </c>
      <c r="R164" s="231">
        <f>SUM(P164:Q164)</f>
        <v>129</v>
      </c>
      <c r="S164" s="231"/>
      <c r="X164" s="318"/>
      <c r="Y164" s="311"/>
      <c r="Z164" s="312"/>
      <c r="AA164" s="313"/>
      <c r="AB164" s="313"/>
      <c r="AC164" s="313"/>
      <c r="AD164" s="314"/>
      <c r="AE164" s="315"/>
      <c r="AF164" s="314"/>
    </row>
    <row r="165" spans="14:31" ht="15" customHeight="1">
      <c r="N165" s="229" t="s">
        <v>192</v>
      </c>
      <c r="O165" s="230" t="s">
        <v>409</v>
      </c>
      <c r="P165" s="231">
        <v>83</v>
      </c>
      <c r="Q165" s="231">
        <v>91</v>
      </c>
      <c r="R165" s="231">
        <f>SUM(P165:Q165)</f>
        <v>174</v>
      </c>
      <c r="S165" s="231"/>
      <c r="AA165" s="323"/>
      <c r="AB165" s="323"/>
      <c r="AC165" s="323"/>
      <c r="AE165" s="324"/>
    </row>
    <row r="166" spans="15:31" ht="15" customHeight="1">
      <c r="O166" s="136"/>
      <c r="P166" s="136"/>
      <c r="Q166" s="136"/>
      <c r="R166" s="136"/>
      <c r="S166" s="136"/>
      <c r="AA166" s="323"/>
      <c r="AB166" s="323"/>
      <c r="AC166" s="323"/>
      <c r="AE166" s="324"/>
    </row>
    <row r="167" spans="14:31" ht="15" customHeight="1">
      <c r="N167" s="305" t="s">
        <v>434</v>
      </c>
      <c r="O167" s="181" t="s">
        <v>435</v>
      </c>
      <c r="P167" s="182"/>
      <c r="Q167" s="182"/>
      <c r="R167" s="183">
        <f>SUM(R169:R170,R171:R172)</f>
        <v>0</v>
      </c>
      <c r="S167" s="184"/>
      <c r="AA167" s="323"/>
      <c r="AB167" s="323"/>
      <c r="AC167" s="323"/>
      <c r="AE167" s="324"/>
    </row>
    <row r="168" spans="14:31" ht="15" customHeight="1">
      <c r="N168" s="201" t="s">
        <v>4</v>
      </c>
      <c r="O168" s="202" t="s">
        <v>174</v>
      </c>
      <c r="P168" s="203">
        <v>1</v>
      </c>
      <c r="Q168" s="203" t="s">
        <v>172</v>
      </c>
      <c r="R168" s="203" t="s">
        <v>165</v>
      </c>
      <c r="S168" s="203" t="s">
        <v>12</v>
      </c>
      <c r="AA168" s="323"/>
      <c r="AB168" s="323"/>
      <c r="AC168" s="323"/>
      <c r="AE168" s="324"/>
    </row>
    <row r="169" spans="14:32" ht="15" customHeight="1">
      <c r="N169" s="212" t="s">
        <v>179</v>
      </c>
      <c r="O169" s="226" t="s">
        <v>436</v>
      </c>
      <c r="P169" s="214"/>
      <c r="Q169" s="214"/>
      <c r="R169" s="214">
        <f>SUM(P169:Q169)</f>
        <v>0</v>
      </c>
      <c r="S169" s="214"/>
      <c r="X169" s="318"/>
      <c r="Y169" s="311"/>
      <c r="Z169" s="312"/>
      <c r="AA169" s="313"/>
      <c r="AB169" s="313"/>
      <c r="AC169" s="313"/>
      <c r="AD169" s="314"/>
      <c r="AE169" s="315"/>
      <c r="AF169" s="314"/>
    </row>
    <row r="170" spans="14:32" ht="15" customHeight="1">
      <c r="N170" s="212" t="s">
        <v>172</v>
      </c>
      <c r="O170" s="226" t="s">
        <v>437</v>
      </c>
      <c r="P170" s="214"/>
      <c r="Q170" s="214"/>
      <c r="R170" s="214">
        <f>SUM(P170:Q170)</f>
        <v>0</v>
      </c>
      <c r="S170" s="214"/>
      <c r="Z170" s="325"/>
      <c r="AA170" s="326"/>
      <c r="AB170" s="326"/>
      <c r="AC170" s="326"/>
      <c r="AD170" s="329"/>
      <c r="AE170" s="328"/>
      <c r="AF170" s="327"/>
    </row>
    <row r="171" spans="14:32" ht="15" customHeight="1">
      <c r="N171" s="229" t="s">
        <v>188</v>
      </c>
      <c r="O171" s="262" t="s">
        <v>438</v>
      </c>
      <c r="P171" s="231"/>
      <c r="Q171" s="231"/>
      <c r="R171" s="231">
        <f>SUM(P171:Q171)</f>
        <v>0</v>
      </c>
      <c r="S171" s="231"/>
      <c r="X171" s="318"/>
      <c r="Y171" s="311"/>
      <c r="Z171" s="312"/>
      <c r="AA171" s="313"/>
      <c r="AB171" s="313"/>
      <c r="AC171" s="313"/>
      <c r="AD171" s="314"/>
      <c r="AE171" s="315"/>
      <c r="AF171" s="314"/>
    </row>
    <row r="172" spans="14:32" ht="15" customHeight="1">
      <c r="N172" s="229" t="s">
        <v>192</v>
      </c>
      <c r="O172" s="230" t="s">
        <v>439</v>
      </c>
      <c r="P172" s="231"/>
      <c r="Q172" s="231"/>
      <c r="R172" s="231">
        <f>SUM(P172:Q172)</f>
        <v>0</v>
      </c>
      <c r="S172" s="231"/>
      <c r="X172" s="318"/>
      <c r="Y172" s="311"/>
      <c r="Z172" s="312"/>
      <c r="AA172" s="313"/>
      <c r="AB172" s="313"/>
      <c r="AC172" s="313"/>
      <c r="AD172" s="314"/>
      <c r="AE172" s="315"/>
      <c r="AF172" s="314"/>
    </row>
    <row r="173" spans="15:32" ht="15" customHeight="1">
      <c r="O173" s="136"/>
      <c r="P173" s="136"/>
      <c r="Q173" s="136"/>
      <c r="R173" s="136"/>
      <c r="S173" s="136"/>
      <c r="X173" s="318"/>
      <c r="Y173" s="311"/>
      <c r="Z173" s="312"/>
      <c r="AA173" s="313"/>
      <c r="AB173" s="313"/>
      <c r="AC173" s="313"/>
      <c r="AD173" s="314"/>
      <c r="AE173" s="315"/>
      <c r="AF173" s="314"/>
    </row>
    <row r="174" spans="14:31" ht="15" customHeight="1">
      <c r="N174" s="330" t="s">
        <v>440</v>
      </c>
      <c r="O174" s="256" t="s">
        <v>333</v>
      </c>
      <c r="P174" s="182"/>
      <c r="Q174" s="182"/>
      <c r="R174" s="183">
        <f>SUM(R176:R177,R178:R179)</f>
        <v>809</v>
      </c>
      <c r="S174" s="184">
        <v>23</v>
      </c>
      <c r="AA174" s="323"/>
      <c r="AB174" s="323"/>
      <c r="AC174" s="323"/>
      <c r="AE174" s="324"/>
    </row>
    <row r="175" spans="14:31" ht="15" customHeight="1">
      <c r="N175" s="201" t="s">
        <v>4</v>
      </c>
      <c r="O175" s="202" t="s">
        <v>174</v>
      </c>
      <c r="P175" s="203">
        <v>1</v>
      </c>
      <c r="Q175" s="203" t="s">
        <v>172</v>
      </c>
      <c r="R175" s="203" t="s">
        <v>165</v>
      </c>
      <c r="S175" s="203" t="s">
        <v>12</v>
      </c>
      <c r="AA175" s="323"/>
      <c r="AB175" s="323"/>
      <c r="AC175" s="323"/>
      <c r="AE175" s="324"/>
    </row>
    <row r="176" spans="14:31" ht="15" customHeight="1">
      <c r="N176" s="212" t="s">
        <v>179</v>
      </c>
      <c r="O176" s="226" t="s">
        <v>332</v>
      </c>
      <c r="P176" s="214">
        <v>119</v>
      </c>
      <c r="Q176" s="214">
        <v>123</v>
      </c>
      <c r="R176" s="214">
        <f>SUM(P176:Q176)</f>
        <v>242</v>
      </c>
      <c r="S176" s="214"/>
      <c r="AA176" s="323"/>
      <c r="AB176" s="323"/>
      <c r="AC176" s="323"/>
      <c r="AE176" s="324"/>
    </row>
    <row r="177" spans="14:31" ht="15" customHeight="1">
      <c r="N177" s="212" t="s">
        <v>172</v>
      </c>
      <c r="O177" s="226" t="s">
        <v>344</v>
      </c>
      <c r="P177" s="214">
        <v>105</v>
      </c>
      <c r="Q177" s="214">
        <v>114</v>
      </c>
      <c r="R177" s="214">
        <f>SUM(P177:Q177)</f>
        <v>219</v>
      </c>
      <c r="S177" s="214"/>
      <c r="AA177" s="323"/>
      <c r="AB177" s="323"/>
      <c r="AC177" s="323"/>
      <c r="AE177" s="324"/>
    </row>
    <row r="178" spans="14:32" ht="15" customHeight="1">
      <c r="N178" s="229" t="s">
        <v>188</v>
      </c>
      <c r="O178" s="262" t="s">
        <v>422</v>
      </c>
      <c r="P178" s="231">
        <v>55</v>
      </c>
      <c r="Q178" s="231">
        <v>75</v>
      </c>
      <c r="R178" s="231">
        <f>SUM(P178:Q178)</f>
        <v>130</v>
      </c>
      <c r="S178" s="231"/>
      <c r="X178" s="318"/>
      <c r="Y178" s="311"/>
      <c r="Z178" s="312"/>
      <c r="AA178" s="313"/>
      <c r="AB178" s="313"/>
      <c r="AC178" s="313"/>
      <c r="AD178" s="314"/>
      <c r="AE178" s="315"/>
      <c r="AF178" s="314"/>
    </row>
    <row r="179" spans="14:31" ht="15" customHeight="1">
      <c r="N179" s="229" t="s">
        <v>192</v>
      </c>
      <c r="O179" s="230" t="s">
        <v>389</v>
      </c>
      <c r="P179" s="231">
        <v>110</v>
      </c>
      <c r="Q179" s="231">
        <v>108</v>
      </c>
      <c r="R179" s="231">
        <f>SUM(P179:Q179)</f>
        <v>218</v>
      </c>
      <c r="S179" s="231"/>
      <c r="AA179" s="323"/>
      <c r="AB179" s="323"/>
      <c r="AC179" s="323"/>
      <c r="AE179" s="324"/>
    </row>
    <row r="180" spans="15:32" ht="15" customHeight="1">
      <c r="O180" s="136"/>
      <c r="P180" s="136"/>
      <c r="Q180" s="136"/>
      <c r="R180" s="136"/>
      <c r="X180" s="318"/>
      <c r="Y180" s="311"/>
      <c r="Z180" s="312"/>
      <c r="AA180" s="313"/>
      <c r="AB180" s="313"/>
      <c r="AC180" s="313"/>
      <c r="AD180" s="314"/>
      <c r="AE180" s="315"/>
      <c r="AF180" s="314"/>
    </row>
    <row r="181" spans="14:32" ht="15" customHeight="1">
      <c r="N181" s="330" t="s">
        <v>441</v>
      </c>
      <c r="O181" s="256" t="s">
        <v>277</v>
      </c>
      <c r="P181" s="182"/>
      <c r="Q181" s="182"/>
      <c r="R181" s="183">
        <f>SUM(R183:R184,R185:R186)</f>
        <v>797</v>
      </c>
      <c r="S181" s="184">
        <v>25</v>
      </c>
      <c r="X181" s="318"/>
      <c r="Y181" s="311"/>
      <c r="Z181" s="312"/>
      <c r="AA181" s="313"/>
      <c r="AB181" s="313"/>
      <c r="AC181" s="313"/>
      <c r="AD181" s="314"/>
      <c r="AE181" s="315"/>
      <c r="AF181" s="314"/>
    </row>
    <row r="182" spans="14:19" ht="15" customHeight="1">
      <c r="N182" s="201" t="s">
        <v>4</v>
      </c>
      <c r="O182" s="202" t="s">
        <v>174</v>
      </c>
      <c r="P182" s="203">
        <v>1</v>
      </c>
      <c r="Q182" s="203" t="s">
        <v>172</v>
      </c>
      <c r="R182" s="203" t="s">
        <v>165</v>
      </c>
      <c r="S182" s="203" t="s">
        <v>12</v>
      </c>
    </row>
    <row r="183" spans="14:19" ht="15" customHeight="1">
      <c r="N183" s="212" t="s">
        <v>179</v>
      </c>
      <c r="O183" s="226" t="s">
        <v>276</v>
      </c>
      <c r="P183" s="214">
        <v>125</v>
      </c>
      <c r="Q183" s="214">
        <v>149</v>
      </c>
      <c r="R183" s="214">
        <f>SUM(P183:Q183)</f>
        <v>274</v>
      </c>
      <c r="S183" s="214"/>
    </row>
    <row r="184" spans="14:19" ht="15" customHeight="1">
      <c r="N184" s="212" t="s">
        <v>172</v>
      </c>
      <c r="O184" s="226" t="s">
        <v>366</v>
      </c>
      <c r="P184" s="214">
        <v>72</v>
      </c>
      <c r="Q184" s="214">
        <v>93</v>
      </c>
      <c r="R184" s="214">
        <f>SUM(P184:Q184)</f>
        <v>165</v>
      </c>
      <c r="S184" s="214"/>
    </row>
    <row r="185" spans="14:19" ht="15" customHeight="1">
      <c r="N185" s="229" t="s">
        <v>188</v>
      </c>
      <c r="O185" s="262" t="s">
        <v>420</v>
      </c>
      <c r="P185" s="231">
        <v>59</v>
      </c>
      <c r="Q185" s="231">
        <v>82</v>
      </c>
      <c r="R185" s="231">
        <f>SUM(P185:Q185)</f>
        <v>141</v>
      </c>
      <c r="S185" s="231"/>
    </row>
    <row r="186" spans="14:32" ht="15" customHeight="1">
      <c r="N186" s="229" t="s">
        <v>192</v>
      </c>
      <c r="O186" s="230" t="s">
        <v>391</v>
      </c>
      <c r="P186" s="231">
        <v>111</v>
      </c>
      <c r="Q186" s="231">
        <v>106</v>
      </c>
      <c r="R186" s="231">
        <f>SUM(P186:Q186)</f>
        <v>217</v>
      </c>
      <c r="S186" s="231"/>
      <c r="X186" s="318"/>
      <c r="Y186" s="311"/>
      <c r="Z186" s="312"/>
      <c r="AA186" s="313"/>
      <c r="AB186" s="313"/>
      <c r="AC186" s="313"/>
      <c r="AD186" s="314"/>
      <c r="AE186" s="315"/>
      <c r="AF186" s="314"/>
    </row>
    <row r="187" spans="15:31" ht="15" customHeight="1">
      <c r="O187" s="136"/>
      <c r="P187" s="136"/>
      <c r="Q187" s="136"/>
      <c r="R187" s="136"/>
      <c r="Y187" s="311"/>
      <c r="Z187" s="332"/>
      <c r="AA187" s="323"/>
      <c r="AB187" s="323"/>
      <c r="AC187" s="323"/>
      <c r="AE187" s="324"/>
    </row>
    <row r="188" spans="14:31" ht="15" customHeight="1">
      <c r="N188" s="305" t="s">
        <v>442</v>
      </c>
      <c r="O188" s="181" t="s">
        <v>269</v>
      </c>
      <c r="P188" s="182"/>
      <c r="Q188" s="182"/>
      <c r="R188" s="183">
        <f>SUM(R190:R191,R192:R193)</f>
        <v>817</v>
      </c>
      <c r="S188" s="184">
        <v>22</v>
      </c>
      <c r="Y188" s="311"/>
      <c r="Z188" s="332"/>
      <c r="AA188" s="323"/>
      <c r="AB188" s="323"/>
      <c r="AC188" s="323"/>
      <c r="AE188" s="324"/>
    </row>
    <row r="189" spans="14:31" ht="15" customHeight="1">
      <c r="N189" s="201" t="s">
        <v>4</v>
      </c>
      <c r="O189" s="202" t="s">
        <v>174</v>
      </c>
      <c r="P189" s="203">
        <v>1</v>
      </c>
      <c r="Q189" s="203" t="s">
        <v>172</v>
      </c>
      <c r="R189" s="203" t="s">
        <v>165</v>
      </c>
      <c r="S189" s="203" t="s">
        <v>12</v>
      </c>
      <c r="Y189" s="311"/>
      <c r="Z189" s="332"/>
      <c r="AA189" s="323"/>
      <c r="AB189" s="323"/>
      <c r="AC189" s="323"/>
      <c r="AE189" s="324"/>
    </row>
    <row r="190" spans="14:32" ht="15" customHeight="1">
      <c r="N190" s="212" t="s">
        <v>179</v>
      </c>
      <c r="O190" s="226" t="s">
        <v>268</v>
      </c>
      <c r="P190" s="214">
        <v>124</v>
      </c>
      <c r="Q190" s="214">
        <v>152</v>
      </c>
      <c r="R190" s="214">
        <f>SUM(P190:Q190)</f>
        <v>276</v>
      </c>
      <c r="S190" s="214"/>
      <c r="X190" s="318"/>
      <c r="Y190" s="311"/>
      <c r="Z190" s="312"/>
      <c r="AA190" s="313"/>
      <c r="AB190" s="313"/>
      <c r="AC190" s="313"/>
      <c r="AD190" s="314"/>
      <c r="AE190" s="315"/>
      <c r="AF190" s="314"/>
    </row>
    <row r="191" spans="14:32" ht="15" customHeight="1">
      <c r="N191" s="212" t="s">
        <v>172</v>
      </c>
      <c r="O191" s="226" t="s">
        <v>367</v>
      </c>
      <c r="P191" s="214">
        <v>71</v>
      </c>
      <c r="Q191" s="214">
        <v>68</v>
      </c>
      <c r="R191" s="214">
        <f>SUM(P191:Q191)</f>
        <v>139</v>
      </c>
      <c r="S191" s="214"/>
      <c r="X191" s="318"/>
      <c r="Y191" s="311"/>
      <c r="Z191" s="312"/>
      <c r="AA191" s="313"/>
      <c r="AB191" s="313"/>
      <c r="AC191" s="313"/>
      <c r="AD191" s="314"/>
      <c r="AE191" s="315"/>
      <c r="AF191" s="314"/>
    </row>
    <row r="192" spans="14:31" ht="15" customHeight="1">
      <c r="N192" s="229" t="s">
        <v>188</v>
      </c>
      <c r="O192" s="262" t="s">
        <v>415</v>
      </c>
      <c r="P192" s="231">
        <v>83</v>
      </c>
      <c r="Q192" s="231">
        <v>72</v>
      </c>
      <c r="R192" s="231">
        <f>SUM(P192:Q192)</f>
        <v>155</v>
      </c>
      <c r="S192" s="231"/>
      <c r="Y192" s="311"/>
      <c r="Z192" s="332"/>
      <c r="AA192" s="323"/>
      <c r="AB192" s="323"/>
      <c r="AC192" s="323"/>
      <c r="AE192" s="324"/>
    </row>
    <row r="193" spans="14:31" ht="15" customHeight="1">
      <c r="N193" s="229" t="s">
        <v>192</v>
      </c>
      <c r="O193" s="230" t="s">
        <v>385</v>
      </c>
      <c r="P193" s="231">
        <v>140</v>
      </c>
      <c r="Q193" s="231">
        <v>107</v>
      </c>
      <c r="R193" s="231">
        <f>SUM(P193:Q193)</f>
        <v>247</v>
      </c>
      <c r="S193" s="231"/>
      <c r="Y193" s="311"/>
      <c r="Z193" s="332"/>
      <c r="AA193" s="323"/>
      <c r="AB193" s="323"/>
      <c r="AC193" s="323"/>
      <c r="AE193" s="324"/>
    </row>
    <row r="194" spans="15:32" ht="15" customHeight="1">
      <c r="O194" s="136"/>
      <c r="P194" s="136"/>
      <c r="Q194" s="136"/>
      <c r="X194" s="318"/>
      <c r="Y194" s="311"/>
      <c r="Z194" s="312"/>
      <c r="AA194" s="313"/>
      <c r="AB194" s="313"/>
      <c r="AC194" s="313"/>
      <c r="AD194" s="314"/>
      <c r="AE194" s="315"/>
      <c r="AF194" s="314"/>
    </row>
    <row r="195" spans="14:31" ht="15" customHeight="1">
      <c r="N195" s="305" t="s">
        <v>443</v>
      </c>
      <c r="O195" s="181" t="s">
        <v>337</v>
      </c>
      <c r="P195" s="182"/>
      <c r="Q195" s="182"/>
      <c r="R195" s="183">
        <f>SUM(R197:R198,R199:R200)</f>
        <v>793</v>
      </c>
      <c r="S195" s="184">
        <v>26</v>
      </c>
      <c r="Y195" s="311"/>
      <c r="Z195" s="332"/>
      <c r="AA195" s="323"/>
      <c r="AB195" s="323"/>
      <c r="AC195" s="323"/>
      <c r="AE195" s="324"/>
    </row>
    <row r="196" spans="14:32" ht="15" customHeight="1">
      <c r="N196" s="201" t="s">
        <v>4</v>
      </c>
      <c r="O196" s="202" t="s">
        <v>174</v>
      </c>
      <c r="P196" s="203">
        <v>1</v>
      </c>
      <c r="Q196" s="203" t="s">
        <v>172</v>
      </c>
      <c r="R196" s="203" t="s">
        <v>165</v>
      </c>
      <c r="S196" s="203" t="s">
        <v>12</v>
      </c>
      <c r="X196" s="318"/>
      <c r="Y196" s="311"/>
      <c r="Z196" s="312"/>
      <c r="AA196" s="313"/>
      <c r="AB196" s="313"/>
      <c r="AC196" s="313"/>
      <c r="AD196" s="314"/>
      <c r="AE196" s="315"/>
      <c r="AF196" s="314"/>
    </row>
    <row r="197" spans="14:32" ht="15" customHeight="1">
      <c r="N197" s="212" t="s">
        <v>179</v>
      </c>
      <c r="O197" s="226" t="s">
        <v>336</v>
      </c>
      <c r="P197" s="214">
        <v>141</v>
      </c>
      <c r="Q197" s="214">
        <v>86</v>
      </c>
      <c r="R197" s="214">
        <f>SUM(P197:Q197)</f>
        <v>227</v>
      </c>
      <c r="S197" s="214"/>
      <c r="X197" s="318"/>
      <c r="Y197" s="311"/>
      <c r="Z197" s="312"/>
      <c r="AA197" s="313"/>
      <c r="AB197" s="313"/>
      <c r="AC197" s="313"/>
      <c r="AD197" s="314"/>
      <c r="AE197" s="315"/>
      <c r="AF197" s="314"/>
    </row>
    <row r="198" spans="14:31" ht="15" customHeight="1">
      <c r="N198" s="212" t="s">
        <v>172</v>
      </c>
      <c r="O198" s="226" t="s">
        <v>353</v>
      </c>
      <c r="P198" s="214">
        <v>108</v>
      </c>
      <c r="Q198" s="214">
        <v>103</v>
      </c>
      <c r="R198" s="214">
        <f>SUM(P198:Q198)</f>
        <v>211</v>
      </c>
      <c r="S198" s="214"/>
      <c r="Y198" s="311"/>
      <c r="Z198" s="332"/>
      <c r="AA198" s="323"/>
      <c r="AB198" s="323"/>
      <c r="AC198" s="323"/>
      <c r="AE198" s="324"/>
    </row>
    <row r="199" spans="14:31" ht="15" customHeight="1">
      <c r="N199" s="229" t="s">
        <v>188</v>
      </c>
      <c r="O199" s="262" t="s">
        <v>413</v>
      </c>
      <c r="P199" s="231">
        <v>82</v>
      </c>
      <c r="Q199" s="231">
        <v>79</v>
      </c>
      <c r="R199" s="231">
        <f>SUM(P199:Q199)</f>
        <v>161</v>
      </c>
      <c r="S199" s="231"/>
      <c r="Y199" s="311"/>
      <c r="Z199" s="332"/>
      <c r="AA199" s="323"/>
      <c r="AB199" s="323"/>
      <c r="AC199" s="323"/>
      <c r="AE199" s="324"/>
    </row>
    <row r="200" spans="14:32" ht="15" customHeight="1">
      <c r="N200" s="229" t="s">
        <v>192</v>
      </c>
      <c r="O200" s="230" t="s">
        <v>399</v>
      </c>
      <c r="P200" s="231">
        <v>66</v>
      </c>
      <c r="Q200" s="231">
        <v>128</v>
      </c>
      <c r="R200" s="231">
        <f>SUM(P200:Q200)</f>
        <v>194</v>
      </c>
      <c r="S200" s="231"/>
      <c r="Y200" s="311"/>
      <c r="Z200" s="333"/>
      <c r="AA200" s="326"/>
      <c r="AB200" s="326"/>
      <c r="AC200" s="326"/>
      <c r="AD200" s="327"/>
      <c r="AE200" s="328"/>
      <c r="AF200" s="327"/>
    </row>
    <row r="201" spans="15:31" ht="15" customHeight="1">
      <c r="O201" s="136"/>
      <c r="P201" s="136"/>
      <c r="Q201" s="136"/>
      <c r="Y201" s="311"/>
      <c r="Z201" s="332"/>
      <c r="AA201" s="323"/>
      <c r="AB201" s="323"/>
      <c r="AC201" s="323"/>
      <c r="AE201" s="324"/>
    </row>
    <row r="202" spans="15:32" ht="15" customHeight="1">
      <c r="O202" s="304" t="s">
        <v>444</v>
      </c>
      <c r="P202" s="136"/>
      <c r="Q202" s="136"/>
      <c r="R202" s="136"/>
      <c r="S202" s="146"/>
      <c r="Y202" s="311"/>
      <c r="Z202" s="333"/>
      <c r="AA202" s="326"/>
      <c r="AB202" s="326"/>
      <c r="AC202" s="326"/>
      <c r="AD202" s="327"/>
      <c r="AE202" s="328"/>
      <c r="AF202" s="327"/>
    </row>
    <row r="203" spans="14:32" ht="15" customHeight="1">
      <c r="N203" s="334" t="s">
        <v>445</v>
      </c>
      <c r="O203" s="181" t="s">
        <v>311</v>
      </c>
      <c r="P203" s="182"/>
      <c r="Q203" s="182"/>
      <c r="R203" s="183">
        <f>SUM(R205:R206,R207:R208)</f>
        <v>758</v>
      </c>
      <c r="S203" s="184">
        <v>30</v>
      </c>
      <c r="X203" s="318"/>
      <c r="Y203" s="311"/>
      <c r="Z203" s="312"/>
      <c r="AA203" s="313"/>
      <c r="AB203" s="313"/>
      <c r="AC203" s="313"/>
      <c r="AD203" s="314"/>
      <c r="AE203" s="315"/>
      <c r="AF203" s="314"/>
    </row>
    <row r="204" spans="14:32" ht="15" customHeight="1">
      <c r="N204" s="335" t="s">
        <v>4</v>
      </c>
      <c r="O204" s="202" t="s">
        <v>174</v>
      </c>
      <c r="P204" s="203">
        <v>1</v>
      </c>
      <c r="Q204" s="203" t="s">
        <v>172</v>
      </c>
      <c r="R204" s="203" t="s">
        <v>165</v>
      </c>
      <c r="S204" s="203" t="s">
        <v>12</v>
      </c>
      <c r="X204" s="318"/>
      <c r="Y204" s="311"/>
      <c r="Z204" s="312"/>
      <c r="AA204" s="313"/>
      <c r="AB204" s="313"/>
      <c r="AC204" s="313"/>
      <c r="AD204" s="314"/>
      <c r="AE204" s="315"/>
      <c r="AF204" s="314"/>
    </row>
    <row r="205" spans="14:31" ht="15" customHeight="1">
      <c r="N205" s="336" t="s">
        <v>179</v>
      </c>
      <c r="O205" s="226" t="s">
        <v>362</v>
      </c>
      <c r="P205" s="214">
        <v>112</v>
      </c>
      <c r="Q205" s="214">
        <v>78</v>
      </c>
      <c r="R205" s="214">
        <f>SUM(P205:Q205)</f>
        <v>190</v>
      </c>
      <c r="S205" s="214"/>
      <c r="Y205" s="311"/>
      <c r="Z205" s="332"/>
      <c r="AA205" s="323"/>
      <c r="AB205" s="323"/>
      <c r="AC205" s="323"/>
      <c r="AE205" s="324"/>
    </row>
    <row r="206" spans="14:32" ht="15" customHeight="1">
      <c r="N206" s="337" t="s">
        <v>172</v>
      </c>
      <c r="O206" s="338" t="s">
        <v>310</v>
      </c>
      <c r="P206" s="339">
        <v>154</v>
      </c>
      <c r="Q206" s="339">
        <v>105</v>
      </c>
      <c r="R206" s="339">
        <f>SUM(P206:Q206)</f>
        <v>259</v>
      </c>
      <c r="S206" s="214"/>
      <c r="Y206" s="311"/>
      <c r="Z206" s="333"/>
      <c r="AA206" s="326"/>
      <c r="AB206" s="326"/>
      <c r="AC206" s="326"/>
      <c r="AD206" s="329"/>
      <c r="AE206" s="328"/>
      <c r="AF206" s="327"/>
    </row>
    <row r="207" spans="14:32" ht="15" customHeight="1">
      <c r="N207" s="340" t="s">
        <v>188</v>
      </c>
      <c r="O207" s="263" t="s">
        <v>411</v>
      </c>
      <c r="P207" s="341">
        <v>80</v>
      </c>
      <c r="Q207" s="341">
        <v>88</v>
      </c>
      <c r="R207" s="341">
        <f>SUM(P207:Q207)</f>
        <v>168</v>
      </c>
      <c r="S207" s="231"/>
      <c r="X207" s="318"/>
      <c r="Y207" s="311"/>
      <c r="Z207" s="312"/>
      <c r="AA207" s="313"/>
      <c r="AB207" s="313"/>
      <c r="AC207" s="313"/>
      <c r="AD207" s="314"/>
      <c r="AE207" s="315"/>
      <c r="AF207" s="314"/>
    </row>
    <row r="208" spans="14:31" ht="15" customHeight="1">
      <c r="N208" s="340" t="s">
        <v>192</v>
      </c>
      <c r="O208" s="263" t="s">
        <v>421</v>
      </c>
      <c r="P208" s="341">
        <v>74</v>
      </c>
      <c r="Q208" s="341">
        <v>67</v>
      </c>
      <c r="R208" s="341">
        <f>SUM(P208:Q208)</f>
        <v>141</v>
      </c>
      <c r="S208" s="231"/>
      <c r="Y208" s="311"/>
      <c r="Z208" s="332"/>
      <c r="AA208" s="323"/>
      <c r="AB208" s="323"/>
      <c r="AC208" s="323"/>
      <c r="AE208" s="324"/>
    </row>
    <row r="209" spans="14:32" ht="15" customHeight="1">
      <c r="N209" s="342"/>
      <c r="S209" s="138"/>
      <c r="X209" s="318"/>
      <c r="Y209" s="311"/>
      <c r="Z209" s="312"/>
      <c r="AA209" s="313"/>
      <c r="AB209" s="313"/>
      <c r="AC209" s="313"/>
      <c r="AD209" s="314"/>
      <c r="AE209" s="315"/>
      <c r="AF209" s="314"/>
    </row>
    <row r="210" spans="14:32" ht="15" customHeight="1">
      <c r="N210" s="343" t="s">
        <v>446</v>
      </c>
      <c r="O210" s="181" t="s">
        <v>328</v>
      </c>
      <c r="P210" s="182"/>
      <c r="Q210" s="182"/>
      <c r="R210" s="183">
        <f>SUM(R212:R213,R214:R215)</f>
        <v>823</v>
      </c>
      <c r="S210" s="184">
        <v>20</v>
      </c>
      <c r="X210" s="318"/>
      <c r="Y210" s="311"/>
      <c r="Z210" s="312"/>
      <c r="AA210" s="313"/>
      <c r="AB210" s="313"/>
      <c r="AC210" s="313"/>
      <c r="AD210" s="314"/>
      <c r="AE210" s="315"/>
      <c r="AF210" s="314"/>
    </row>
    <row r="211" spans="14:32" ht="15" customHeight="1">
      <c r="N211" s="335" t="s">
        <v>4</v>
      </c>
      <c r="O211" s="202" t="s">
        <v>174</v>
      </c>
      <c r="P211" s="203">
        <v>1</v>
      </c>
      <c r="Q211" s="203" t="s">
        <v>172</v>
      </c>
      <c r="R211" s="203" t="s">
        <v>165</v>
      </c>
      <c r="S211" s="203" t="s">
        <v>12</v>
      </c>
      <c r="X211" s="318"/>
      <c r="Y211" s="311"/>
      <c r="Z211" s="312"/>
      <c r="AA211" s="313"/>
      <c r="AB211" s="313"/>
      <c r="AC211" s="313"/>
      <c r="AD211" s="314"/>
      <c r="AE211" s="315"/>
      <c r="AF211" s="314"/>
    </row>
    <row r="212" spans="14:32" ht="15" customHeight="1">
      <c r="N212" s="336" t="s">
        <v>179</v>
      </c>
      <c r="O212" s="226" t="s">
        <v>330</v>
      </c>
      <c r="P212" s="214">
        <v>102</v>
      </c>
      <c r="Q212" s="214">
        <v>140</v>
      </c>
      <c r="R212" s="214">
        <f>SUM(P212:Q212)</f>
        <v>242</v>
      </c>
      <c r="S212" s="214"/>
      <c r="X212" s="318"/>
      <c r="Y212" s="311"/>
      <c r="Z212" s="312"/>
      <c r="AA212" s="313"/>
      <c r="AB212" s="313"/>
      <c r="AC212" s="313"/>
      <c r="AD212" s="314"/>
      <c r="AE212" s="315"/>
      <c r="AF212" s="314"/>
    </row>
    <row r="213" spans="14:32" ht="15" customHeight="1">
      <c r="N213" s="336" t="s">
        <v>172</v>
      </c>
      <c r="O213" s="226" t="s">
        <v>327</v>
      </c>
      <c r="P213" s="214">
        <v>106</v>
      </c>
      <c r="Q213" s="214">
        <v>140</v>
      </c>
      <c r="R213" s="214">
        <f>SUM(P213:Q213)</f>
        <v>246</v>
      </c>
      <c r="S213" s="214"/>
      <c r="X213" s="318"/>
      <c r="Y213" s="311"/>
      <c r="Z213" s="312"/>
      <c r="AA213" s="313"/>
      <c r="AB213" s="313"/>
      <c r="AC213" s="313"/>
      <c r="AD213" s="314"/>
      <c r="AE213" s="315"/>
      <c r="AF213" s="314"/>
    </row>
    <row r="214" spans="14:31" ht="15" customHeight="1">
      <c r="N214" s="344" t="s">
        <v>188</v>
      </c>
      <c r="O214" s="262" t="s">
        <v>406</v>
      </c>
      <c r="P214" s="231">
        <v>81</v>
      </c>
      <c r="Q214" s="231">
        <v>103</v>
      </c>
      <c r="R214" s="231">
        <f>SUM(P214:Q214)</f>
        <v>184</v>
      </c>
      <c r="S214" s="231"/>
      <c r="Y214" s="311"/>
      <c r="Z214" s="332"/>
      <c r="AA214" s="323"/>
      <c r="AB214" s="323"/>
      <c r="AC214" s="323"/>
      <c r="AE214" s="324"/>
    </row>
    <row r="215" spans="14:31" ht="15" customHeight="1">
      <c r="N215" s="344" t="s">
        <v>192</v>
      </c>
      <c r="O215" s="230" t="s">
        <v>417</v>
      </c>
      <c r="P215" s="231">
        <v>91</v>
      </c>
      <c r="Q215" s="231">
        <v>60</v>
      </c>
      <c r="R215" s="231">
        <f>SUM(P215:Q215)</f>
        <v>151</v>
      </c>
      <c r="S215" s="231"/>
      <c r="Y215" s="311"/>
      <c r="Z215" s="332"/>
      <c r="AA215" s="323"/>
      <c r="AB215" s="323"/>
      <c r="AC215" s="323"/>
      <c r="AE215" s="324"/>
    </row>
    <row r="216" spans="14:31" ht="15" customHeight="1">
      <c r="N216" s="342"/>
      <c r="O216" s="136"/>
      <c r="P216" s="136"/>
      <c r="Q216" s="136"/>
      <c r="R216" s="136"/>
      <c r="S216" s="136"/>
      <c r="Y216" s="311"/>
      <c r="Z216" s="332"/>
      <c r="AA216" s="323"/>
      <c r="AB216" s="323"/>
      <c r="AC216" s="323"/>
      <c r="AE216" s="324"/>
    </row>
    <row r="217" spans="14:31" ht="15" customHeight="1">
      <c r="N217" s="343" t="s">
        <v>314</v>
      </c>
      <c r="O217" s="181" t="s">
        <v>346</v>
      </c>
      <c r="P217" s="182"/>
      <c r="Q217" s="182"/>
      <c r="R217" s="183">
        <f>SUM(R219:R220,R221:R222)</f>
        <v>607</v>
      </c>
      <c r="S217" s="184">
        <v>33</v>
      </c>
      <c r="Y217" s="311"/>
      <c r="Z217" s="332"/>
      <c r="AA217" s="323"/>
      <c r="AB217" s="323"/>
      <c r="AC217" s="323"/>
      <c r="AE217" s="324"/>
    </row>
    <row r="218" spans="14:32" ht="15" customHeight="1">
      <c r="N218" s="335" t="s">
        <v>4</v>
      </c>
      <c r="O218" s="202" t="s">
        <v>174</v>
      </c>
      <c r="P218" s="203">
        <v>1</v>
      </c>
      <c r="Q218" s="203" t="s">
        <v>172</v>
      </c>
      <c r="R218" s="203" t="s">
        <v>165</v>
      </c>
      <c r="S218" s="203" t="s">
        <v>12</v>
      </c>
      <c r="Y218" s="311"/>
      <c r="Z218" s="333"/>
      <c r="AA218" s="326"/>
      <c r="AB218" s="326"/>
      <c r="AC218" s="326"/>
      <c r="AD218" s="329"/>
      <c r="AE218" s="328"/>
      <c r="AF218" s="327"/>
    </row>
    <row r="219" spans="14:32" ht="15" customHeight="1">
      <c r="N219" s="336" t="s">
        <v>179</v>
      </c>
      <c r="O219" s="213" t="s">
        <v>369</v>
      </c>
      <c r="P219" s="214">
        <v>67</v>
      </c>
      <c r="Q219" s="214">
        <v>51</v>
      </c>
      <c r="R219" s="214">
        <f>SUM(P219:Q219)</f>
        <v>118</v>
      </c>
      <c r="S219" s="214"/>
      <c r="Y219" s="311"/>
      <c r="Z219" s="333"/>
      <c r="AA219" s="326"/>
      <c r="AB219" s="326"/>
      <c r="AC219" s="326"/>
      <c r="AD219" s="329"/>
      <c r="AE219" s="328"/>
      <c r="AF219" s="327"/>
    </row>
    <row r="220" spans="14:31" ht="15" customHeight="1">
      <c r="N220" s="336" t="s">
        <v>172</v>
      </c>
      <c r="O220" s="264" t="s">
        <v>345</v>
      </c>
      <c r="P220" s="214">
        <v>79</v>
      </c>
      <c r="Q220" s="214">
        <v>139</v>
      </c>
      <c r="R220" s="214">
        <f>SUM(P220:Q220)</f>
        <v>218</v>
      </c>
      <c r="S220" s="214"/>
      <c r="Y220" s="311"/>
      <c r="Z220" s="332"/>
      <c r="AA220" s="323"/>
      <c r="AB220" s="323"/>
      <c r="AC220" s="323"/>
      <c r="AE220" s="324"/>
    </row>
    <row r="221" spans="14:32" ht="15" customHeight="1">
      <c r="N221" s="344" t="s">
        <v>188</v>
      </c>
      <c r="O221" s="230" t="s">
        <v>416</v>
      </c>
      <c r="P221" s="231">
        <v>96</v>
      </c>
      <c r="Q221" s="231">
        <v>56</v>
      </c>
      <c r="R221" s="231">
        <f>SUM(P221:Q221)</f>
        <v>152</v>
      </c>
      <c r="S221" s="231"/>
      <c r="Y221" s="311"/>
      <c r="Z221" s="333"/>
      <c r="AA221" s="326"/>
      <c r="AB221" s="326"/>
      <c r="AC221" s="326"/>
      <c r="AD221" s="327"/>
      <c r="AE221" s="328"/>
      <c r="AF221" s="327"/>
    </row>
    <row r="222" spans="14:31" ht="15" customHeight="1">
      <c r="N222" s="344" t="s">
        <v>192</v>
      </c>
      <c r="O222" s="230" t="s">
        <v>426</v>
      </c>
      <c r="P222" s="231">
        <v>65</v>
      </c>
      <c r="Q222" s="231">
        <v>54</v>
      </c>
      <c r="R222" s="231">
        <f>SUM(P222:Q222)</f>
        <v>119</v>
      </c>
      <c r="S222" s="231"/>
      <c r="Y222" s="311"/>
      <c r="Z222" s="332"/>
      <c r="AA222" s="323"/>
      <c r="AB222" s="323"/>
      <c r="AC222" s="323"/>
      <c r="AE222" s="324"/>
    </row>
    <row r="223" spans="14:31" ht="15" customHeight="1">
      <c r="N223" s="342"/>
      <c r="S223" s="138"/>
      <c r="Y223" s="311"/>
      <c r="Z223" s="332"/>
      <c r="AA223" s="323"/>
      <c r="AB223" s="323"/>
      <c r="AC223" s="323"/>
      <c r="AE223" s="324"/>
    </row>
    <row r="224" spans="14:31" ht="15" customHeight="1">
      <c r="N224" s="343" t="s">
        <v>243</v>
      </c>
      <c r="O224" s="181" t="s">
        <v>273</v>
      </c>
      <c r="P224" s="182"/>
      <c r="Q224" s="182"/>
      <c r="R224" s="183">
        <f>SUM(R226:R227,R228:R229)</f>
        <v>892</v>
      </c>
      <c r="S224" s="184">
        <v>15</v>
      </c>
      <c r="Y224" s="311"/>
      <c r="Z224" s="332"/>
      <c r="AA224" s="323"/>
      <c r="AB224" s="323"/>
      <c r="AC224" s="323"/>
      <c r="AE224" s="324"/>
    </row>
    <row r="225" spans="14:31" ht="15" customHeight="1">
      <c r="N225" s="335" t="s">
        <v>4</v>
      </c>
      <c r="O225" s="202" t="s">
        <v>174</v>
      </c>
      <c r="P225" s="203">
        <v>1</v>
      </c>
      <c r="Q225" s="203" t="s">
        <v>172</v>
      </c>
      <c r="R225" s="203" t="s">
        <v>165</v>
      </c>
      <c r="S225" s="203" t="s">
        <v>12</v>
      </c>
      <c r="Y225" s="311"/>
      <c r="Z225" s="332"/>
      <c r="AA225" s="323"/>
      <c r="AB225" s="323"/>
      <c r="AC225" s="323"/>
      <c r="AE225" s="324"/>
    </row>
    <row r="226" spans="14:32" ht="15" customHeight="1">
      <c r="N226" s="336" t="s">
        <v>179</v>
      </c>
      <c r="O226" s="309" t="s">
        <v>288</v>
      </c>
      <c r="P226" s="214">
        <v>170</v>
      </c>
      <c r="Q226" s="214">
        <v>98</v>
      </c>
      <c r="R226" s="214">
        <f>SUM(P226:Q226)</f>
        <v>268</v>
      </c>
      <c r="S226" s="214"/>
      <c r="Y226" s="311"/>
      <c r="Z226" s="333"/>
      <c r="AA226" s="326"/>
      <c r="AB226" s="326"/>
      <c r="AC226" s="326"/>
      <c r="AD226" s="329"/>
      <c r="AE226" s="328"/>
      <c r="AF226" s="327"/>
    </row>
    <row r="227" spans="14:31" ht="15" customHeight="1">
      <c r="N227" s="336" t="s">
        <v>172</v>
      </c>
      <c r="O227" s="226" t="s">
        <v>272</v>
      </c>
      <c r="P227" s="214">
        <v>125</v>
      </c>
      <c r="Q227" s="214">
        <v>150</v>
      </c>
      <c r="R227" s="214">
        <f>SUM(P227:Q227)</f>
        <v>275</v>
      </c>
      <c r="S227" s="214"/>
      <c r="Y227" s="311"/>
      <c r="Z227" s="332"/>
      <c r="AA227" s="323"/>
      <c r="AB227" s="323"/>
      <c r="AC227" s="323"/>
      <c r="AE227" s="324"/>
    </row>
    <row r="228" spans="14:31" ht="15" customHeight="1">
      <c r="N228" s="344" t="s">
        <v>188</v>
      </c>
      <c r="O228" s="230" t="s">
        <v>401</v>
      </c>
      <c r="P228" s="231">
        <v>88</v>
      </c>
      <c r="Q228" s="231">
        <v>102</v>
      </c>
      <c r="R228" s="231">
        <f>SUM(P228:Q228)</f>
        <v>190</v>
      </c>
      <c r="S228" s="231"/>
      <c r="Y228" s="311"/>
      <c r="Z228" s="332"/>
      <c r="AA228" s="323"/>
      <c r="AB228" s="323"/>
      <c r="AC228" s="323"/>
      <c r="AE228" s="324"/>
    </row>
    <row r="229" spans="14:31" ht="15" customHeight="1">
      <c r="N229" s="344" t="s">
        <v>192</v>
      </c>
      <c r="O229" s="230" t="s">
        <v>414</v>
      </c>
      <c r="P229" s="231">
        <v>75</v>
      </c>
      <c r="Q229" s="231">
        <v>84</v>
      </c>
      <c r="R229" s="231">
        <f>SUM(P229:Q229)</f>
        <v>159</v>
      </c>
      <c r="S229" s="231"/>
      <c r="Y229" s="311"/>
      <c r="Z229" s="332"/>
      <c r="AA229" s="323"/>
      <c r="AB229" s="323"/>
      <c r="AC229" s="323"/>
      <c r="AE229" s="324"/>
    </row>
    <row r="230" spans="14:32" ht="15" customHeight="1">
      <c r="N230" s="342"/>
      <c r="X230" s="318"/>
      <c r="Y230" s="311"/>
      <c r="Z230" s="312"/>
      <c r="AA230" s="313"/>
      <c r="AB230" s="313"/>
      <c r="AC230" s="313"/>
      <c r="AD230" s="314"/>
      <c r="AE230" s="315"/>
      <c r="AF230" s="314"/>
    </row>
    <row r="231" spans="14:32" ht="15" customHeight="1">
      <c r="N231" s="343" t="s">
        <v>221</v>
      </c>
      <c r="O231" s="181" t="s">
        <v>249</v>
      </c>
      <c r="P231" s="182"/>
      <c r="Q231" s="182"/>
      <c r="R231" s="183">
        <f>SUM(R233:R234,R235:R236)</f>
        <v>1050</v>
      </c>
      <c r="S231" s="184">
        <v>10</v>
      </c>
      <c r="Y231" s="311"/>
      <c r="Z231" s="333"/>
      <c r="AA231" s="326"/>
      <c r="AB231" s="326"/>
      <c r="AC231" s="326"/>
      <c r="AD231" s="329"/>
      <c r="AE231" s="328"/>
      <c r="AF231" s="327"/>
    </row>
    <row r="232" spans="14:32" ht="15" customHeight="1">
      <c r="N232" s="201" t="s">
        <v>4</v>
      </c>
      <c r="O232" s="202" t="s">
        <v>174</v>
      </c>
      <c r="P232" s="203">
        <v>1</v>
      </c>
      <c r="Q232" s="203" t="s">
        <v>172</v>
      </c>
      <c r="R232" s="203" t="s">
        <v>165</v>
      </c>
      <c r="S232" s="203" t="s">
        <v>12</v>
      </c>
      <c r="X232" s="318"/>
      <c r="Y232" s="311"/>
      <c r="Z232" s="312"/>
      <c r="AA232" s="313"/>
      <c r="AB232" s="313"/>
      <c r="AC232" s="313"/>
      <c r="AD232" s="314"/>
      <c r="AE232" s="315"/>
      <c r="AF232" s="314"/>
    </row>
    <row r="233" spans="14:31" ht="15" customHeight="1">
      <c r="N233" s="212" t="s">
        <v>179</v>
      </c>
      <c r="O233" s="226" t="s">
        <v>316</v>
      </c>
      <c r="P233" s="214">
        <v>117</v>
      </c>
      <c r="Q233" s="214">
        <v>142</v>
      </c>
      <c r="R233" s="214">
        <f>SUM(P233:Q233)</f>
        <v>259</v>
      </c>
      <c r="S233" s="214"/>
      <c r="Y233" s="311"/>
      <c r="Z233" s="332"/>
      <c r="AA233" s="323"/>
      <c r="AB233" s="323"/>
      <c r="AC233" s="323"/>
      <c r="AE233" s="324"/>
    </row>
    <row r="234" spans="14:32" ht="15" customHeight="1">
      <c r="N234" s="212" t="s">
        <v>172</v>
      </c>
      <c r="O234" s="226" t="s">
        <v>248</v>
      </c>
      <c r="P234" s="214">
        <v>176</v>
      </c>
      <c r="Q234" s="214">
        <v>108</v>
      </c>
      <c r="R234" s="214">
        <f>SUM(P234:Q234)</f>
        <v>284</v>
      </c>
      <c r="S234" s="214"/>
      <c r="X234" s="318"/>
      <c r="Y234" s="311"/>
      <c r="Z234" s="312"/>
      <c r="AA234" s="313"/>
      <c r="AB234" s="313"/>
      <c r="AC234" s="313"/>
      <c r="AD234" s="314"/>
      <c r="AE234" s="315"/>
      <c r="AF234" s="314"/>
    </row>
    <row r="235" spans="14:32" ht="15" customHeight="1">
      <c r="N235" s="229" t="s">
        <v>188</v>
      </c>
      <c r="O235" s="262" t="s">
        <v>383</v>
      </c>
      <c r="P235" s="231">
        <v>129</v>
      </c>
      <c r="Q235" s="231">
        <v>124</v>
      </c>
      <c r="R235" s="231">
        <f>SUM(P235:Q235)</f>
        <v>253</v>
      </c>
      <c r="S235" s="231"/>
      <c r="X235" s="318"/>
      <c r="Y235" s="311"/>
      <c r="Z235" s="312"/>
      <c r="AA235" s="313"/>
      <c r="AB235" s="313"/>
      <c r="AC235" s="313"/>
      <c r="AD235" s="314"/>
      <c r="AE235" s="315"/>
      <c r="AF235" s="314"/>
    </row>
    <row r="236" spans="14:32" ht="15" customHeight="1">
      <c r="N236" s="229" t="s">
        <v>192</v>
      </c>
      <c r="O236" s="230" t="s">
        <v>382</v>
      </c>
      <c r="P236" s="231">
        <v>108</v>
      </c>
      <c r="Q236" s="231">
        <v>146</v>
      </c>
      <c r="R236" s="231">
        <f>SUM(P236:Q236)</f>
        <v>254</v>
      </c>
      <c r="S236" s="231"/>
      <c r="X236" s="318"/>
      <c r="Y236" s="311"/>
      <c r="Z236" s="312"/>
      <c r="AA236" s="313"/>
      <c r="AB236" s="313"/>
      <c r="AC236" s="313"/>
      <c r="AD236" s="314"/>
      <c r="AE236" s="315"/>
      <c r="AF236" s="314"/>
    </row>
    <row r="237" spans="14:31" ht="15" customHeight="1">
      <c r="N237" s="342"/>
      <c r="Y237" s="311"/>
      <c r="Z237" s="332"/>
      <c r="AA237" s="323"/>
      <c r="AB237" s="323"/>
      <c r="AC237" s="323"/>
      <c r="AE237" s="324"/>
    </row>
    <row r="238" spans="14:32" ht="15" customHeight="1">
      <c r="N238" s="343" t="s">
        <v>291</v>
      </c>
      <c r="O238" s="181" t="s">
        <v>343</v>
      </c>
      <c r="P238" s="182"/>
      <c r="Q238" s="182"/>
      <c r="R238" s="183">
        <f>SUM(R240:R241,R242:R243)</f>
        <v>777</v>
      </c>
      <c r="S238" s="184">
        <v>27</v>
      </c>
      <c r="X238" s="318"/>
      <c r="Y238" s="311"/>
      <c r="Z238" s="312"/>
      <c r="AA238" s="313"/>
      <c r="AB238" s="313"/>
      <c r="AC238" s="313"/>
      <c r="AD238" s="314"/>
      <c r="AE238" s="315"/>
      <c r="AF238" s="314"/>
    </row>
    <row r="239" spans="14:31" ht="15" customHeight="1">
      <c r="N239" s="201" t="s">
        <v>4</v>
      </c>
      <c r="O239" s="202" t="s">
        <v>174</v>
      </c>
      <c r="P239" s="203">
        <v>1</v>
      </c>
      <c r="Q239" s="203" t="s">
        <v>172</v>
      </c>
      <c r="R239" s="203" t="s">
        <v>165</v>
      </c>
      <c r="S239" s="203" t="s">
        <v>12</v>
      </c>
      <c r="Y239" s="311"/>
      <c r="Z239" s="332"/>
      <c r="AA239" s="323"/>
      <c r="AB239" s="323"/>
      <c r="AC239" s="323"/>
      <c r="AE239" s="324"/>
    </row>
    <row r="240" spans="14:31" ht="15" customHeight="1">
      <c r="N240" s="212" t="s">
        <v>179</v>
      </c>
      <c r="O240" s="226" t="s">
        <v>342</v>
      </c>
      <c r="P240" s="214">
        <v>97</v>
      </c>
      <c r="Q240" s="214">
        <v>122</v>
      </c>
      <c r="R240" s="214">
        <f>SUM(P240:Q240)</f>
        <v>219</v>
      </c>
      <c r="S240" s="214"/>
      <c r="Y240" s="311"/>
      <c r="Z240" s="332"/>
      <c r="AA240" s="323"/>
      <c r="AB240" s="323"/>
      <c r="AC240" s="323"/>
      <c r="AE240" s="324"/>
    </row>
    <row r="241" spans="14:31" ht="15" customHeight="1">
      <c r="N241" s="212" t="s">
        <v>172</v>
      </c>
      <c r="O241" s="226" t="s">
        <v>363</v>
      </c>
      <c r="P241" s="214">
        <v>93</v>
      </c>
      <c r="Q241" s="214">
        <v>96</v>
      </c>
      <c r="R241" s="214">
        <f>SUM(P241:Q241)</f>
        <v>189</v>
      </c>
      <c r="S241" s="214"/>
      <c r="Y241" s="311"/>
      <c r="Z241" s="332"/>
      <c r="AA241" s="323"/>
      <c r="AB241" s="323"/>
      <c r="AC241" s="323"/>
      <c r="AE241" s="324"/>
    </row>
    <row r="242" spans="14:32" ht="15" customHeight="1">
      <c r="N242" s="229" t="s">
        <v>188</v>
      </c>
      <c r="O242" s="262" t="s">
        <v>400</v>
      </c>
      <c r="P242" s="231">
        <v>95</v>
      </c>
      <c r="Q242" s="231">
        <v>99</v>
      </c>
      <c r="R242" s="231">
        <f>SUM(P242:Q242)</f>
        <v>194</v>
      </c>
      <c r="S242" s="231"/>
      <c r="Y242" s="311"/>
      <c r="Z242" s="311"/>
      <c r="AA242" s="318"/>
      <c r="AB242" s="318"/>
      <c r="AC242" s="318"/>
      <c r="AD242" s="329"/>
      <c r="AE242" s="345"/>
      <c r="AF242" s="329"/>
    </row>
    <row r="243" spans="14:32" ht="15" customHeight="1">
      <c r="N243" s="229" t="s">
        <v>192</v>
      </c>
      <c r="O243" s="230" t="s">
        <v>408</v>
      </c>
      <c r="P243" s="231">
        <v>77</v>
      </c>
      <c r="Q243" s="231">
        <v>98</v>
      </c>
      <c r="R243" s="231">
        <f>SUM(P243:Q243)</f>
        <v>175</v>
      </c>
      <c r="S243" s="231"/>
      <c r="X243" s="318"/>
      <c r="Y243" s="311"/>
      <c r="Z243" s="312"/>
      <c r="AA243" s="313"/>
      <c r="AB243" s="313"/>
      <c r="AC243" s="313"/>
      <c r="AD243" s="314"/>
      <c r="AE243" s="315"/>
      <c r="AF243" s="314"/>
    </row>
    <row r="244" spans="15:32" ht="15" customHeight="1">
      <c r="O244" s="136"/>
      <c r="X244" s="318"/>
      <c r="Y244" s="311"/>
      <c r="Z244" s="312"/>
      <c r="AA244" s="313"/>
      <c r="AB244" s="313"/>
      <c r="AC244" s="313"/>
      <c r="AD244" s="314"/>
      <c r="AE244" s="315"/>
      <c r="AF244" s="314"/>
    </row>
    <row r="245" spans="15:32" ht="15" customHeight="1">
      <c r="O245" s="136"/>
      <c r="P245" s="136"/>
      <c r="Q245" s="136"/>
      <c r="R245" s="136"/>
      <c r="Y245" s="311"/>
      <c r="Z245" s="333"/>
      <c r="AA245" s="326"/>
      <c r="AB245" s="326"/>
      <c r="AC245" s="326"/>
      <c r="AD245" s="346"/>
      <c r="AE245" s="328"/>
      <c r="AF245" s="327"/>
    </row>
    <row r="246" spans="19:31" ht="15" customHeight="1">
      <c r="S246" s="138"/>
      <c r="Y246" s="311"/>
      <c r="Z246" s="332"/>
      <c r="AA246" s="323"/>
      <c r="AB246" s="323"/>
      <c r="AC246" s="323"/>
      <c r="AE246" s="324"/>
    </row>
    <row r="247" spans="25:31" ht="15" customHeight="1">
      <c r="Y247" s="311"/>
      <c r="Z247" s="332"/>
      <c r="AA247" s="323"/>
      <c r="AB247" s="323"/>
      <c r="AC247" s="323"/>
      <c r="AE247" s="324"/>
    </row>
    <row r="248" spans="15:32" ht="15" customHeight="1">
      <c r="O248" s="347" t="s">
        <v>60</v>
      </c>
      <c r="P248" s="348"/>
      <c r="R248" s="349" t="s">
        <v>125</v>
      </c>
      <c r="X248" s="318"/>
      <c r="Y248" s="311"/>
      <c r="Z248" s="312"/>
      <c r="AA248" s="313"/>
      <c r="AB248" s="313"/>
      <c r="AC248" s="313"/>
      <c r="AD248" s="314"/>
      <c r="AE248" s="315"/>
      <c r="AF248" s="314"/>
    </row>
    <row r="249" spans="25:31" ht="15" customHeight="1">
      <c r="Y249" s="311"/>
      <c r="Z249" s="332"/>
      <c r="AA249" s="323"/>
      <c r="AB249" s="323"/>
      <c r="AC249" s="323"/>
      <c r="AE249" s="324"/>
    </row>
    <row r="250" spans="25:32" ht="15" customHeight="1">
      <c r="Y250" s="311"/>
      <c r="Z250" s="333"/>
      <c r="AA250" s="326"/>
      <c r="AB250" s="326"/>
      <c r="AC250" s="326"/>
      <c r="AD250" s="327"/>
      <c r="AE250" s="328"/>
      <c r="AF250" s="327"/>
    </row>
    <row r="251" spans="25:31" ht="15" customHeight="1">
      <c r="Y251" s="311"/>
      <c r="Z251" s="332"/>
      <c r="AA251" s="323"/>
      <c r="AB251" s="323"/>
      <c r="AC251" s="323"/>
      <c r="AE251" s="324"/>
    </row>
    <row r="252" spans="24:32" ht="15" customHeight="1">
      <c r="X252" s="318"/>
      <c r="Y252" s="311"/>
      <c r="Z252" s="312"/>
      <c r="AA252" s="313"/>
      <c r="AB252" s="313"/>
      <c r="AC252" s="313"/>
      <c r="AD252" s="314"/>
      <c r="AE252" s="315"/>
      <c r="AF252" s="314"/>
    </row>
    <row r="253" spans="24:32" ht="15" customHeight="1">
      <c r="X253" s="318"/>
      <c r="Y253" s="311"/>
      <c r="Z253" s="312"/>
      <c r="AA253" s="313"/>
      <c r="AB253" s="313"/>
      <c r="AC253" s="313"/>
      <c r="AD253" s="314"/>
      <c r="AE253" s="315"/>
      <c r="AF253" s="314"/>
    </row>
    <row r="254" spans="24:32" ht="15" customHeight="1">
      <c r="X254" s="318"/>
      <c r="Y254" s="311"/>
      <c r="Z254" s="312"/>
      <c r="AA254" s="313"/>
      <c r="AB254" s="313"/>
      <c r="AC254" s="313"/>
      <c r="AD254" s="314"/>
      <c r="AE254" s="315"/>
      <c r="AF254" s="314"/>
    </row>
    <row r="255" spans="25:31" ht="15" customHeight="1">
      <c r="Y255" s="311"/>
      <c r="Z255" s="332"/>
      <c r="AA255" s="323"/>
      <c r="AB255" s="323"/>
      <c r="AC255" s="323"/>
      <c r="AE255" s="324"/>
    </row>
    <row r="256" spans="25:32" ht="15" customHeight="1">
      <c r="Y256" s="311"/>
      <c r="Z256" s="333"/>
      <c r="AA256" s="326"/>
      <c r="AB256" s="326"/>
      <c r="AC256" s="326"/>
      <c r="AD256" s="329"/>
      <c r="AE256" s="328"/>
      <c r="AF256" s="327"/>
    </row>
    <row r="257" spans="25:31" ht="15" customHeight="1">
      <c r="Y257" s="311"/>
      <c r="Z257" s="332"/>
      <c r="AA257" s="323"/>
      <c r="AB257" s="323"/>
      <c r="AC257" s="323"/>
      <c r="AE257" s="324"/>
    </row>
    <row r="258" spans="25:31" ht="15" customHeight="1">
      <c r="Y258" s="311"/>
      <c r="Z258" s="332"/>
      <c r="AA258" s="323"/>
      <c r="AB258" s="323"/>
      <c r="AC258" s="323"/>
      <c r="AE258" s="324"/>
    </row>
    <row r="259" spans="24:32" ht="15" customHeight="1">
      <c r="X259" s="318"/>
      <c r="Y259" s="311"/>
      <c r="Z259" s="312"/>
      <c r="AA259" s="313"/>
      <c r="AB259" s="313"/>
      <c r="AC259" s="313"/>
      <c r="AD259" s="314"/>
      <c r="AE259" s="315"/>
      <c r="AF259" s="314"/>
    </row>
    <row r="260" spans="25:31" ht="15" customHeight="1">
      <c r="Y260" s="311"/>
      <c r="Z260" s="332"/>
      <c r="AA260" s="323"/>
      <c r="AB260" s="323"/>
      <c r="AC260" s="323"/>
      <c r="AE260" s="324"/>
    </row>
    <row r="261" spans="24:32" ht="15" customHeight="1">
      <c r="X261" s="318"/>
      <c r="Y261" s="311"/>
      <c r="Z261" s="312"/>
      <c r="AA261" s="313"/>
      <c r="AB261" s="313"/>
      <c r="AC261" s="313"/>
      <c r="AD261" s="314"/>
      <c r="AE261" s="315"/>
      <c r="AF261" s="314"/>
    </row>
    <row r="262" spans="24:32" ht="15" customHeight="1">
      <c r="X262" s="318"/>
      <c r="Y262" s="311"/>
      <c r="Z262" s="312"/>
      <c r="AA262" s="313"/>
      <c r="AB262" s="313"/>
      <c r="AC262" s="313"/>
      <c r="AD262" s="314"/>
      <c r="AE262" s="315"/>
      <c r="AF262" s="314"/>
    </row>
    <row r="263" spans="24:32" ht="15" customHeight="1">
      <c r="X263" s="318"/>
      <c r="Y263" s="311"/>
      <c r="Z263" s="312"/>
      <c r="AA263" s="313"/>
      <c r="AB263" s="313"/>
      <c r="AC263" s="313"/>
      <c r="AD263" s="314"/>
      <c r="AE263" s="315"/>
      <c r="AF263" s="314"/>
    </row>
    <row r="264" spans="25:31" ht="15" customHeight="1">
      <c r="Y264" s="311"/>
      <c r="Z264" s="332"/>
      <c r="AA264" s="323"/>
      <c r="AB264" s="323"/>
      <c r="AC264" s="323"/>
      <c r="AE264" s="324"/>
    </row>
    <row r="265" spans="24:32" ht="15" customHeight="1">
      <c r="X265" s="318"/>
      <c r="Y265" s="311"/>
      <c r="Z265" s="312"/>
      <c r="AA265" s="313"/>
      <c r="AB265" s="313"/>
      <c r="AC265" s="313"/>
      <c r="AD265" s="314"/>
      <c r="AE265" s="315"/>
      <c r="AF265" s="314"/>
    </row>
    <row r="266" spans="25:31" ht="15" customHeight="1">
      <c r="Y266" s="311"/>
      <c r="Z266" s="332"/>
      <c r="AA266" s="323"/>
      <c r="AB266" s="323"/>
      <c r="AC266" s="323"/>
      <c r="AE266" s="324"/>
    </row>
    <row r="267" spans="24:32" ht="15" customHeight="1">
      <c r="X267" s="318"/>
      <c r="Y267" s="311"/>
      <c r="Z267" s="312"/>
      <c r="AA267" s="313"/>
      <c r="AB267" s="313"/>
      <c r="AC267" s="313"/>
      <c r="AD267" s="314"/>
      <c r="AE267" s="315"/>
      <c r="AF267" s="314"/>
    </row>
    <row r="268" spans="24:32" ht="15" customHeight="1">
      <c r="X268" s="321"/>
      <c r="Y268" s="350"/>
      <c r="Z268" s="351"/>
      <c r="AA268" s="352"/>
      <c r="AB268" s="352"/>
      <c r="AC268" s="352"/>
      <c r="AD268" s="314"/>
      <c r="AE268" s="352"/>
      <c r="AF268" s="314"/>
    </row>
    <row r="269" spans="24:31" ht="15" customHeight="1">
      <c r="X269" s="321"/>
      <c r="Y269" s="350"/>
      <c r="Z269" s="353"/>
      <c r="AA269" s="352"/>
      <c r="AB269" s="352"/>
      <c r="AC269" s="352"/>
      <c r="AE269" s="352"/>
    </row>
    <row r="270" spans="24:32" ht="15" customHeight="1">
      <c r="X270" s="354"/>
      <c r="Y270" s="355"/>
      <c r="Z270" s="311"/>
      <c r="AA270" s="354"/>
      <c r="AB270" s="354"/>
      <c r="AC270" s="354"/>
      <c r="AD270" s="329"/>
      <c r="AE270" s="354"/>
      <c r="AF270" s="329"/>
    </row>
    <row r="271" spans="24:32" ht="15" customHeight="1">
      <c r="X271" s="321"/>
      <c r="Y271" s="356"/>
      <c r="Z271" s="312"/>
      <c r="AA271" s="357"/>
      <c r="AB271" s="357"/>
      <c r="AC271" s="357"/>
      <c r="AD271" s="314"/>
      <c r="AE271" s="358"/>
      <c r="AF271" s="314"/>
    </row>
    <row r="272" spans="24:32" ht="15" customHeight="1">
      <c r="X272" s="321"/>
      <c r="Y272" s="356"/>
      <c r="Z272" s="312"/>
      <c r="AA272" s="357"/>
      <c r="AB272" s="357"/>
      <c r="AC272" s="357"/>
      <c r="AD272" s="314"/>
      <c r="AE272" s="358"/>
      <c r="AF272" s="314"/>
    </row>
    <row r="273" spans="24:32" ht="15" customHeight="1">
      <c r="X273" s="321"/>
      <c r="Y273" s="359"/>
      <c r="Z273" s="312"/>
      <c r="AA273" s="352"/>
      <c r="AB273" s="352"/>
      <c r="AC273" s="352"/>
      <c r="AD273" s="314"/>
      <c r="AE273" s="352"/>
      <c r="AF273" s="314"/>
    </row>
    <row r="274" spans="24:32" ht="15" customHeight="1">
      <c r="X274" s="354"/>
      <c r="Y274" s="355"/>
      <c r="Z274" s="311"/>
      <c r="AA274" s="354"/>
      <c r="AB274" s="354"/>
      <c r="AC274" s="354"/>
      <c r="AD274" s="329"/>
      <c r="AE274" s="354"/>
      <c r="AF274" s="329"/>
    </row>
    <row r="275" spans="24:32" ht="15" customHeight="1">
      <c r="X275" s="354"/>
      <c r="Y275" s="355"/>
      <c r="Z275" s="311"/>
      <c r="AA275" s="354"/>
      <c r="AB275" s="354"/>
      <c r="AC275" s="354"/>
      <c r="AD275" s="329"/>
      <c r="AE275" s="354"/>
      <c r="AF275" s="329"/>
    </row>
    <row r="276" spans="24:32" ht="15" customHeight="1">
      <c r="X276" s="354"/>
      <c r="Y276" s="355"/>
      <c r="Z276" s="311"/>
      <c r="AA276" s="354"/>
      <c r="AB276" s="354"/>
      <c r="AC276" s="354"/>
      <c r="AD276" s="329"/>
      <c r="AE276" s="354"/>
      <c r="AF276" s="329"/>
    </row>
    <row r="277" spans="24:32" ht="15" customHeight="1">
      <c r="X277" s="354"/>
      <c r="Y277" s="355"/>
      <c r="Z277" s="311"/>
      <c r="AA277" s="354"/>
      <c r="AB277" s="354"/>
      <c r="AC277" s="354"/>
      <c r="AD277" s="329"/>
      <c r="AE277" s="354"/>
      <c r="AF277" s="329"/>
    </row>
    <row r="278" spans="24:32" ht="15" customHeight="1">
      <c r="X278" s="321"/>
      <c r="Y278" s="356"/>
      <c r="Z278" s="312"/>
      <c r="AA278" s="357"/>
      <c r="AB278" s="357"/>
      <c r="AC278" s="357"/>
      <c r="AD278" s="314"/>
      <c r="AE278" s="358"/>
      <c r="AF278" s="314"/>
    </row>
    <row r="279" spans="24:32" ht="15" customHeight="1">
      <c r="X279" s="360"/>
      <c r="Y279" s="361"/>
      <c r="Z279" s="312"/>
      <c r="AA279" s="352"/>
      <c r="AB279" s="352"/>
      <c r="AC279" s="352"/>
      <c r="AD279" s="314"/>
      <c r="AE279" s="352"/>
      <c r="AF279" s="314"/>
    </row>
    <row r="280" spans="24:32" ht="15" customHeight="1">
      <c r="X280" s="321"/>
      <c r="Y280" s="350"/>
      <c r="Z280" s="312"/>
      <c r="AA280" s="352"/>
      <c r="AB280" s="352"/>
      <c r="AC280" s="352"/>
      <c r="AD280" s="314"/>
      <c r="AE280" s="352"/>
      <c r="AF280" s="314"/>
    </row>
    <row r="281" spans="24:32" ht="15" customHeight="1">
      <c r="X281" s="321"/>
      <c r="Y281" s="362"/>
      <c r="Z281" s="312"/>
      <c r="AA281" s="363"/>
      <c r="AB281" s="363"/>
      <c r="AC281" s="363"/>
      <c r="AD281" s="314"/>
      <c r="AE281" s="363"/>
      <c r="AF281" s="314"/>
    </row>
    <row r="282" spans="24:32" ht="15" customHeight="1">
      <c r="X282" s="321"/>
      <c r="Y282" s="356"/>
      <c r="Z282" s="312"/>
      <c r="AA282" s="357"/>
      <c r="AB282" s="357"/>
      <c r="AC282" s="357"/>
      <c r="AD282" s="314"/>
      <c r="AE282" s="358"/>
      <c r="AF282" s="314"/>
    </row>
    <row r="283" spans="24:32" ht="15" customHeight="1">
      <c r="X283" s="321"/>
      <c r="Y283" s="311"/>
      <c r="Z283" s="312"/>
      <c r="AA283" s="313"/>
      <c r="AB283" s="313"/>
      <c r="AC283" s="313"/>
      <c r="AD283" s="314"/>
      <c r="AE283" s="315"/>
      <c r="AF283" s="314"/>
    </row>
    <row r="284" spans="24:32" ht="15" customHeight="1">
      <c r="X284" s="354"/>
      <c r="Y284" s="355"/>
      <c r="Z284" s="311"/>
      <c r="AA284" s="354"/>
      <c r="AB284" s="354"/>
      <c r="AC284" s="354"/>
      <c r="AD284" s="329"/>
      <c r="AE284" s="354"/>
      <c r="AF284" s="329"/>
    </row>
    <row r="285" spans="24:32" ht="15" customHeight="1">
      <c r="X285" s="321"/>
      <c r="Y285" s="355"/>
      <c r="Z285" s="311"/>
      <c r="AA285" s="354"/>
      <c r="AB285" s="354"/>
      <c r="AC285" s="354"/>
      <c r="AD285" s="329"/>
      <c r="AE285" s="354"/>
      <c r="AF285" s="329"/>
    </row>
    <row r="286" spans="24:32" ht="15" customHeight="1">
      <c r="X286" s="321"/>
      <c r="Y286" s="362"/>
      <c r="Z286" s="312"/>
      <c r="AA286" s="364"/>
      <c r="AB286" s="364"/>
      <c r="AC286" s="364"/>
      <c r="AD286" s="314"/>
      <c r="AE286" s="364"/>
      <c r="AF286" s="314"/>
    </row>
    <row r="287" spans="24:32" ht="15" customHeight="1">
      <c r="X287" s="321"/>
      <c r="Y287" s="362"/>
      <c r="Z287" s="312"/>
      <c r="AA287" s="365"/>
      <c r="AB287" s="365"/>
      <c r="AC287" s="365"/>
      <c r="AD287" s="314"/>
      <c r="AE287" s="364"/>
      <c r="AF287" s="314"/>
    </row>
    <row r="288" spans="24:32" ht="15" customHeight="1">
      <c r="X288" s="321"/>
      <c r="Y288" s="356"/>
      <c r="Z288" s="311"/>
      <c r="AA288" s="358"/>
      <c r="AB288" s="358"/>
      <c r="AC288" s="358"/>
      <c r="AD288" s="329"/>
      <c r="AE288" s="358"/>
      <c r="AF288" s="329"/>
    </row>
    <row r="289" spans="24:32" ht="15" customHeight="1">
      <c r="X289" s="321"/>
      <c r="Y289" s="356"/>
      <c r="Z289" s="311"/>
      <c r="AA289" s="357"/>
      <c r="AB289" s="357"/>
      <c r="AC289" s="357"/>
      <c r="AD289" s="329"/>
      <c r="AE289" s="358"/>
      <c r="AF289" s="329"/>
    </row>
    <row r="290" spans="24:32" ht="15" customHeight="1">
      <c r="X290" s="321"/>
      <c r="Y290" s="356"/>
      <c r="Z290" s="311"/>
      <c r="AA290" s="357"/>
      <c r="AB290" s="357"/>
      <c r="AC290" s="357"/>
      <c r="AD290" s="329"/>
      <c r="AE290" s="358"/>
      <c r="AF290" s="329"/>
    </row>
    <row r="291" spans="24:32" ht="15" customHeight="1">
      <c r="X291" s="321"/>
      <c r="Y291" s="359"/>
      <c r="Z291" s="333"/>
      <c r="AA291" s="366"/>
      <c r="AB291" s="366"/>
      <c r="AC291" s="366"/>
      <c r="AD291" s="327"/>
      <c r="AE291" s="366"/>
      <c r="AF291" s="327"/>
    </row>
    <row r="292" spans="24:32" ht="15" customHeight="1">
      <c r="X292" s="321"/>
      <c r="Y292" s="359"/>
      <c r="Z292" s="367"/>
      <c r="AA292" s="352"/>
      <c r="AB292" s="352"/>
      <c r="AC292" s="352"/>
      <c r="AD292" s="368"/>
      <c r="AE292" s="352"/>
      <c r="AF292" s="368"/>
    </row>
    <row r="293" spans="24:32" ht="15" customHeight="1">
      <c r="X293" s="354"/>
      <c r="Y293" s="355"/>
      <c r="Z293" s="312"/>
      <c r="AA293" s="354"/>
      <c r="AB293" s="354"/>
      <c r="AC293" s="354"/>
      <c r="AD293" s="314"/>
      <c r="AE293" s="354"/>
      <c r="AF293" s="314"/>
    </row>
    <row r="294" spans="24:32" ht="15" customHeight="1">
      <c r="X294" s="354"/>
      <c r="Y294" s="355"/>
      <c r="Z294" s="312"/>
      <c r="AA294" s="354"/>
      <c r="AB294" s="354"/>
      <c r="AC294" s="354"/>
      <c r="AD294" s="314"/>
      <c r="AE294" s="354"/>
      <c r="AF294" s="314"/>
    </row>
    <row r="295" spans="24:32" ht="15" customHeight="1">
      <c r="X295" s="354"/>
      <c r="Y295" s="355"/>
      <c r="Z295" s="312"/>
      <c r="AA295" s="354"/>
      <c r="AB295" s="354"/>
      <c r="AC295" s="354"/>
      <c r="AD295" s="314"/>
      <c r="AE295" s="354"/>
      <c r="AF295" s="314"/>
    </row>
    <row r="296" spans="24:31" ht="15" customHeight="1">
      <c r="X296" s="318"/>
      <c r="Y296" s="311"/>
      <c r="Z296" s="332"/>
      <c r="AA296" s="323"/>
      <c r="AB296" s="323"/>
      <c r="AC296" s="323"/>
      <c r="AE296" s="324"/>
    </row>
    <row r="297" spans="24:31" ht="15" customHeight="1">
      <c r="X297" s="321"/>
      <c r="Y297" s="369"/>
      <c r="Z297" s="332"/>
      <c r="AA297" s="365"/>
      <c r="AB297" s="365"/>
      <c r="AC297" s="365"/>
      <c r="AE297" s="364"/>
    </row>
    <row r="298" spans="24:31" ht="15" customHeight="1">
      <c r="X298" s="321"/>
      <c r="Y298" s="350"/>
      <c r="Z298" s="332"/>
      <c r="AA298" s="366"/>
      <c r="AB298" s="366"/>
      <c r="AC298" s="366"/>
      <c r="AE298" s="366"/>
    </row>
    <row r="299" spans="24:31" ht="15" customHeight="1">
      <c r="X299" s="329"/>
      <c r="Y299" s="370"/>
      <c r="AA299" s="371"/>
      <c r="AB299" s="371"/>
      <c r="AC299" s="371"/>
      <c r="AE299" s="371"/>
    </row>
    <row r="300" spans="25:31" ht="15" customHeight="1">
      <c r="Y300" s="370"/>
      <c r="AA300" s="371"/>
      <c r="AB300" s="371"/>
      <c r="AC300" s="371"/>
      <c r="AE300" s="371"/>
    </row>
    <row r="301" spans="24:31" ht="15" customHeight="1">
      <c r="X301" s="354"/>
      <c r="Y301" s="355"/>
      <c r="Z301" s="332"/>
      <c r="AA301" s="354"/>
      <c r="AB301" s="354"/>
      <c r="AC301" s="354"/>
      <c r="AE301" s="354"/>
    </row>
    <row r="302" spans="24:31" ht="15" customHeight="1">
      <c r="X302" s="321"/>
      <c r="Y302" s="362"/>
      <c r="Z302" s="332"/>
      <c r="AA302" s="364"/>
      <c r="AB302" s="364"/>
      <c r="AC302" s="364"/>
      <c r="AE302" s="364"/>
    </row>
    <row r="303" spans="24:31" ht="15" customHeight="1">
      <c r="X303" s="321"/>
      <c r="Y303" s="356"/>
      <c r="Z303" s="332"/>
      <c r="AA303" s="357"/>
      <c r="AB303" s="357"/>
      <c r="AC303" s="357"/>
      <c r="AE303" s="358"/>
    </row>
    <row r="304" spans="24:31" ht="15" customHeight="1">
      <c r="X304" s="321"/>
      <c r="Y304" s="311"/>
      <c r="Z304" s="332"/>
      <c r="AA304" s="313"/>
      <c r="AB304" s="313"/>
      <c r="AC304" s="313"/>
      <c r="AE304" s="315"/>
    </row>
    <row r="305" spans="24:31" ht="15" customHeight="1">
      <c r="X305" s="354"/>
      <c r="Y305" s="355"/>
      <c r="Z305" s="332"/>
      <c r="AA305" s="354"/>
      <c r="AB305" s="354"/>
      <c r="AC305" s="354"/>
      <c r="AE305" s="354"/>
    </row>
    <row r="306" spans="24:31" ht="15" customHeight="1">
      <c r="X306" s="354"/>
      <c r="Y306" s="355"/>
      <c r="Z306" s="332"/>
      <c r="AA306" s="354"/>
      <c r="AB306" s="354"/>
      <c r="AC306" s="354"/>
      <c r="AE306" s="354"/>
    </row>
    <row r="307" spans="24:31" ht="15" customHeight="1">
      <c r="X307" s="354"/>
      <c r="Y307" s="355"/>
      <c r="Z307" s="332"/>
      <c r="AA307" s="354"/>
      <c r="AB307" s="354"/>
      <c r="AC307" s="354"/>
      <c r="AE307" s="354"/>
    </row>
    <row r="308" spans="24:31" ht="15" customHeight="1">
      <c r="X308" s="354"/>
      <c r="Y308" s="355"/>
      <c r="Z308" s="332"/>
      <c r="AA308" s="354"/>
      <c r="AB308" s="354"/>
      <c r="AC308" s="354"/>
      <c r="AE308" s="354"/>
    </row>
    <row r="309" spans="24:31" ht="15" customHeight="1">
      <c r="X309" s="321"/>
      <c r="Y309" s="362"/>
      <c r="Z309" s="332"/>
      <c r="AA309" s="365"/>
      <c r="AB309" s="365"/>
      <c r="AC309" s="365"/>
      <c r="AE309" s="364"/>
    </row>
    <row r="310" spans="24:31" ht="15" customHeight="1">
      <c r="X310" s="321"/>
      <c r="Y310" s="362"/>
      <c r="Z310" s="332"/>
      <c r="AA310" s="365"/>
      <c r="AB310" s="365"/>
      <c r="AC310" s="365"/>
      <c r="AE310" s="364"/>
    </row>
    <row r="311" spans="24:31" ht="15" customHeight="1">
      <c r="X311" s="321"/>
      <c r="Y311" s="362"/>
      <c r="Z311" s="332"/>
      <c r="AA311" s="365"/>
      <c r="AB311" s="365"/>
      <c r="AC311" s="365"/>
      <c r="AE311" s="364"/>
    </row>
    <row r="312" spans="24:31" ht="15" customHeight="1">
      <c r="X312" s="321"/>
      <c r="Y312" s="359"/>
      <c r="Z312" s="332"/>
      <c r="AA312" s="352"/>
      <c r="AB312" s="352"/>
      <c r="AC312" s="352"/>
      <c r="AE312" s="352"/>
    </row>
    <row r="313" spans="24:31" ht="15" customHeight="1">
      <c r="X313" s="354"/>
      <c r="Y313" s="355"/>
      <c r="Z313" s="332"/>
      <c r="AA313" s="354"/>
      <c r="AB313" s="354"/>
      <c r="AC313" s="354"/>
      <c r="AE313" s="354"/>
    </row>
    <row r="314" spans="24:31" ht="15" customHeight="1">
      <c r="X314" s="354"/>
      <c r="Y314" s="355"/>
      <c r="Z314" s="332"/>
      <c r="AA314" s="354"/>
      <c r="AB314" s="354"/>
      <c r="AC314" s="354"/>
      <c r="AE314" s="354"/>
    </row>
    <row r="315" spans="24:31" ht="15" customHeight="1">
      <c r="X315" s="321"/>
      <c r="Y315" s="350"/>
      <c r="Z315" s="332"/>
      <c r="AA315" s="366"/>
      <c r="AB315" s="366"/>
      <c r="AC315" s="366"/>
      <c r="AE315" s="366"/>
    </row>
    <row r="316" spans="24:31" ht="15" customHeight="1">
      <c r="X316" s="321"/>
      <c r="Y316" s="362"/>
      <c r="Z316" s="332"/>
      <c r="AA316" s="358"/>
      <c r="AB316" s="358"/>
      <c r="AC316" s="358"/>
      <c r="AE316" s="358"/>
    </row>
    <row r="317" spans="24:31" ht="15" customHeight="1">
      <c r="X317" s="321"/>
      <c r="Y317" s="362"/>
      <c r="Z317" s="332"/>
      <c r="AA317" s="365"/>
      <c r="AB317" s="365"/>
      <c r="AC317" s="365"/>
      <c r="AE317" s="364"/>
    </row>
    <row r="318" spans="24:31" ht="15" customHeight="1">
      <c r="X318" s="321"/>
      <c r="Y318" s="369"/>
      <c r="Z318" s="332"/>
      <c r="AA318" s="364"/>
      <c r="AB318" s="364"/>
      <c r="AC318" s="364"/>
      <c r="AE318" s="364"/>
    </row>
    <row r="319" spans="24:31" ht="15" customHeight="1">
      <c r="X319" s="321"/>
      <c r="Y319" s="362"/>
      <c r="Z319" s="332"/>
      <c r="AA319" s="364"/>
      <c r="AB319" s="364"/>
      <c r="AC319" s="364"/>
      <c r="AE319" s="364"/>
    </row>
    <row r="320" spans="24:31" ht="15" customHeight="1">
      <c r="X320" s="321"/>
      <c r="Y320" s="362"/>
      <c r="Z320" s="332"/>
      <c r="AA320" s="364"/>
      <c r="AB320" s="364"/>
      <c r="AC320" s="364"/>
      <c r="AE320" s="364"/>
    </row>
    <row r="321" spans="24:31" ht="15" customHeight="1">
      <c r="X321" s="321"/>
      <c r="Y321" s="350"/>
      <c r="Z321" s="353"/>
      <c r="AA321" s="352"/>
      <c r="AB321" s="352"/>
      <c r="AC321" s="352"/>
      <c r="AE321" s="352"/>
    </row>
    <row r="322" spans="24:31" ht="15" customHeight="1">
      <c r="X322" s="321"/>
      <c r="Y322" s="350"/>
      <c r="Z322" s="353"/>
      <c r="AA322" s="352"/>
      <c r="AB322" s="352"/>
      <c r="AC322" s="352"/>
      <c r="AE322" s="352"/>
    </row>
    <row r="323" spans="24:31" ht="15" customHeight="1">
      <c r="X323" s="372"/>
      <c r="Y323" s="373"/>
      <c r="Z323" s="373"/>
      <c r="AA323" s="372"/>
      <c r="AB323" s="372"/>
      <c r="AC323" s="372"/>
      <c r="AE323" s="372"/>
    </row>
    <row r="324" spans="24:31" ht="15" customHeight="1">
      <c r="X324" s="372"/>
      <c r="Y324" s="373"/>
      <c r="Z324" s="373"/>
      <c r="AA324" s="374"/>
      <c r="AB324" s="374"/>
      <c r="AC324" s="374"/>
      <c r="AE324" s="375"/>
    </row>
    <row r="325" spans="24:31" ht="15" customHeight="1">
      <c r="X325" s="372"/>
      <c r="Y325" s="373"/>
      <c r="Z325" s="373"/>
      <c r="AA325" s="372"/>
      <c r="AB325" s="372"/>
      <c r="AC325" s="372"/>
      <c r="AE325" s="372"/>
    </row>
    <row r="326" spans="24:31" ht="15" customHeight="1">
      <c r="X326" s="360"/>
      <c r="Y326" s="376"/>
      <c r="Z326" s="377"/>
      <c r="AA326" s="378"/>
      <c r="AB326" s="378"/>
      <c r="AC326" s="378"/>
      <c r="AE326" s="379"/>
    </row>
    <row r="327" spans="24:31" ht="15" customHeight="1">
      <c r="X327" s="360"/>
      <c r="Y327" s="380"/>
      <c r="Z327" s="376"/>
      <c r="AA327" s="360"/>
      <c r="AB327" s="360"/>
      <c r="AC327" s="360"/>
      <c r="AE327" s="381"/>
    </row>
    <row r="328" spans="24:31" ht="15" customHeight="1">
      <c r="X328" s="360"/>
      <c r="Y328" s="382"/>
      <c r="Z328" s="383"/>
      <c r="AA328" s="384"/>
      <c r="AB328" s="384"/>
      <c r="AC328" s="384"/>
      <c r="AE328" s="384"/>
    </row>
    <row r="329" spans="24:31" ht="15" customHeight="1">
      <c r="X329" s="360"/>
      <c r="Y329" s="382"/>
      <c r="Z329" s="383"/>
      <c r="AA329" s="384"/>
      <c r="AB329" s="384"/>
      <c r="AC329" s="384"/>
      <c r="AE329" s="384"/>
    </row>
    <row r="330" spans="24:31" ht="15" customHeight="1">
      <c r="X330" s="360"/>
      <c r="Y330" s="382"/>
      <c r="Z330" s="383"/>
      <c r="AA330" s="384"/>
      <c r="AB330" s="384"/>
      <c r="AC330" s="384"/>
      <c r="AE330" s="384"/>
    </row>
    <row r="331" spans="24:31" ht="15" customHeight="1">
      <c r="X331" s="360"/>
      <c r="Y331" s="350"/>
      <c r="Z331" s="385"/>
      <c r="AA331" s="386"/>
      <c r="AB331" s="386"/>
      <c r="AC331" s="386"/>
      <c r="AE331" s="270"/>
    </row>
    <row r="332" spans="24:31" ht="15" customHeight="1">
      <c r="X332" s="360"/>
      <c r="Y332" s="350"/>
      <c r="Z332" s="385"/>
      <c r="AA332" s="386"/>
      <c r="AB332" s="386"/>
      <c r="AC332" s="386"/>
      <c r="AE332" s="270"/>
    </row>
    <row r="333" spans="24:31" ht="15" customHeight="1">
      <c r="X333" s="360"/>
      <c r="Y333" s="350"/>
      <c r="Z333" s="385"/>
      <c r="AA333" s="386"/>
      <c r="AB333" s="386"/>
      <c r="AC333" s="386"/>
      <c r="AE333" s="270"/>
    </row>
    <row r="334" spans="24:31" ht="15" customHeight="1">
      <c r="X334" s="360"/>
      <c r="Y334" s="350"/>
      <c r="Z334" s="385"/>
      <c r="AA334" s="386"/>
      <c r="AB334" s="386"/>
      <c r="AC334" s="386"/>
      <c r="AE334" s="270"/>
    </row>
    <row r="335" spans="24:31" ht="15" customHeight="1">
      <c r="X335" s="360"/>
      <c r="Y335" s="350"/>
      <c r="Z335" s="385"/>
      <c r="AA335" s="386"/>
      <c r="AB335" s="386"/>
      <c r="AC335" s="386"/>
      <c r="AE335" s="270"/>
    </row>
    <row r="336" spans="24:31" ht="15" customHeight="1">
      <c r="X336" s="360"/>
      <c r="Y336" s="350"/>
      <c r="Z336" s="385"/>
      <c r="AA336" s="386"/>
      <c r="AB336" s="386"/>
      <c r="AC336" s="386"/>
      <c r="AE336" s="270"/>
    </row>
    <row r="337" spans="24:31" ht="15" customHeight="1">
      <c r="X337" s="360"/>
      <c r="Y337" s="350"/>
      <c r="Z337" s="385"/>
      <c r="AA337" s="386"/>
      <c r="AB337" s="386"/>
      <c r="AC337" s="386"/>
      <c r="AE337" s="270"/>
    </row>
    <row r="338" spans="24:31" ht="15" customHeight="1">
      <c r="X338" s="360"/>
      <c r="Y338" s="350"/>
      <c r="Z338" s="385"/>
      <c r="AA338" s="386"/>
      <c r="AB338" s="386"/>
      <c r="AC338" s="386"/>
      <c r="AE338" s="270"/>
    </row>
    <row r="339" spans="24:31" ht="15" customHeight="1">
      <c r="X339" s="360"/>
      <c r="Y339" s="350"/>
      <c r="Z339" s="385"/>
      <c r="AA339" s="386"/>
      <c r="AB339" s="386"/>
      <c r="AC339" s="386"/>
      <c r="AE339" s="270"/>
    </row>
    <row r="340" spans="24:31" ht="15" customHeight="1">
      <c r="X340" s="360"/>
      <c r="Y340" s="350"/>
      <c r="Z340" s="385"/>
      <c r="AA340" s="386"/>
      <c r="AB340" s="386"/>
      <c r="AC340" s="386"/>
      <c r="AE340" s="270"/>
    </row>
    <row r="341" spans="24:31" ht="15" customHeight="1">
      <c r="X341" s="360"/>
      <c r="Y341" s="350"/>
      <c r="Z341" s="385"/>
      <c r="AA341" s="386"/>
      <c r="AB341" s="386"/>
      <c r="AC341" s="386"/>
      <c r="AE341" s="270"/>
    </row>
    <row r="342" spans="24:31" ht="15" customHeight="1">
      <c r="X342" s="360"/>
      <c r="Y342" s="350"/>
      <c r="Z342" s="385"/>
      <c r="AA342" s="386"/>
      <c r="AB342" s="386"/>
      <c r="AC342" s="386"/>
      <c r="AE342" s="270"/>
    </row>
    <row r="343" spans="24:31" ht="15" customHeight="1">
      <c r="X343" s="360"/>
      <c r="Y343" s="350"/>
      <c r="Z343" s="385"/>
      <c r="AA343" s="386"/>
      <c r="AB343" s="386"/>
      <c r="AC343" s="386"/>
      <c r="AE343" s="270"/>
    </row>
  </sheetData>
  <sheetProtection/>
  <printOptions/>
  <pageMargins left="0.5905511811023623" right="0.1968503937007874" top="0.5905511811023623" bottom="0.1968503937007874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tabColor rgb="FFFFFF00"/>
  </sheetPr>
  <dimension ref="A1:AK137"/>
  <sheetViews>
    <sheetView zoomScalePageLayoutView="0" workbookViewId="0" topLeftCell="A1">
      <selection activeCell="A1" sqref="A1"/>
    </sheetView>
  </sheetViews>
  <sheetFormatPr defaultColWidth="9.00390625" defaultRowHeight="12.75" customHeight="1"/>
  <cols>
    <col min="1" max="1" width="3.875" style="38" customWidth="1"/>
    <col min="2" max="2" width="21.25390625" style="0" customWidth="1"/>
    <col min="3" max="3" width="4.75390625" style="72" customWidth="1"/>
    <col min="4" max="4" width="4.75390625" style="0" customWidth="1"/>
    <col min="5" max="5" width="4.75390625" style="72" customWidth="1"/>
    <col min="6" max="6" width="4.75390625" style="0" customWidth="1"/>
    <col min="7" max="7" width="4.75390625" style="72" customWidth="1"/>
    <col min="8" max="8" width="4.75390625" style="0" customWidth="1"/>
    <col min="9" max="9" width="4.75390625" style="72" customWidth="1"/>
    <col min="10" max="10" width="4.75390625" style="0" customWidth="1"/>
    <col min="11" max="11" width="4.75390625" style="72" customWidth="1"/>
    <col min="12" max="12" width="4.75390625" style="0" customWidth="1"/>
    <col min="13" max="13" width="4.75390625" style="72" customWidth="1"/>
    <col min="14" max="14" width="4.75390625" style="0" customWidth="1"/>
    <col min="15" max="15" width="4.75390625" style="72" customWidth="1"/>
    <col min="16" max="16" width="4.75390625" style="0" customWidth="1"/>
    <col min="17" max="17" width="4.75390625" style="72" customWidth="1"/>
    <col min="18" max="18" width="4.75390625" style="0" customWidth="1"/>
    <col min="19" max="19" width="4.75390625" style="72" customWidth="1"/>
    <col min="20" max="20" width="4.75390625" style="0" customWidth="1"/>
    <col min="21" max="21" width="4.75390625" style="72" customWidth="1"/>
    <col min="22" max="22" width="4.75390625" style="0" customWidth="1"/>
    <col min="23" max="23" width="4.75390625" style="72" customWidth="1"/>
    <col min="24" max="24" width="4.75390625" style="0" customWidth="1"/>
    <col min="25" max="25" width="4.75390625" style="72" customWidth="1"/>
    <col min="26" max="26" width="4.75390625" style="0" customWidth="1"/>
    <col min="27" max="27" width="4.75390625" style="72" customWidth="1"/>
    <col min="28" max="28" width="4.75390625" style="0" customWidth="1"/>
    <col min="29" max="29" width="6.375" style="2" customWidth="1"/>
    <col min="30" max="30" width="6.00390625" style="6" customWidth="1"/>
    <col min="31" max="31" width="6.125" style="38" customWidth="1"/>
    <col min="32" max="32" width="2.00390625" style="0" customWidth="1"/>
    <col min="33" max="33" width="15.00390625" style="23" customWidth="1"/>
    <col min="34" max="34" width="6.375" style="111" customWidth="1"/>
    <col min="35" max="35" width="18.875" style="0" customWidth="1"/>
  </cols>
  <sheetData>
    <row r="1" ht="12.75" customHeight="1">
      <c r="M1" s="13" t="s">
        <v>144</v>
      </c>
    </row>
    <row r="2" spans="13:31" ht="12.75" customHeight="1">
      <c r="M2" s="10" t="s">
        <v>63</v>
      </c>
      <c r="AE2" s="39" t="s">
        <v>2137</v>
      </c>
    </row>
    <row r="3" spans="1:34" ht="12.75" customHeight="1">
      <c r="A3" s="45" t="s">
        <v>4</v>
      </c>
      <c r="B3" s="11" t="s">
        <v>7</v>
      </c>
      <c r="C3" s="2092" t="s">
        <v>0</v>
      </c>
      <c r="D3" s="2093"/>
      <c r="E3" s="2090" t="s">
        <v>77</v>
      </c>
      <c r="F3" s="2091"/>
      <c r="G3" s="2090" t="s">
        <v>1</v>
      </c>
      <c r="H3" s="2091"/>
      <c r="I3" s="2090" t="s">
        <v>133</v>
      </c>
      <c r="J3" s="2091"/>
      <c r="K3" s="2090" t="s">
        <v>10</v>
      </c>
      <c r="L3" s="2091"/>
      <c r="M3" s="2090" t="s">
        <v>9</v>
      </c>
      <c r="N3" s="2091"/>
      <c r="O3" s="2090" t="s">
        <v>78</v>
      </c>
      <c r="P3" s="2091"/>
      <c r="Q3" s="2092" t="s">
        <v>3</v>
      </c>
      <c r="R3" s="2093"/>
      <c r="S3" s="2090" t="s">
        <v>75</v>
      </c>
      <c r="T3" s="2091"/>
      <c r="U3" s="2092" t="s">
        <v>8</v>
      </c>
      <c r="V3" s="2093"/>
      <c r="W3" s="2098" t="s">
        <v>2</v>
      </c>
      <c r="X3" s="2098"/>
      <c r="Y3" s="2092" t="s">
        <v>88</v>
      </c>
      <c r="Z3" s="2093"/>
      <c r="AA3" s="2090" t="s">
        <v>11</v>
      </c>
      <c r="AB3" s="2091"/>
      <c r="AC3" s="8" t="s">
        <v>23</v>
      </c>
      <c r="AD3" s="29" t="s">
        <v>150</v>
      </c>
      <c r="AE3" s="40" t="s">
        <v>30</v>
      </c>
      <c r="AG3" s="24" t="s">
        <v>54</v>
      </c>
      <c r="AH3" s="112" t="s">
        <v>25</v>
      </c>
    </row>
    <row r="4" spans="1:34" ht="12.75" customHeight="1">
      <c r="A4" s="46" t="s">
        <v>5</v>
      </c>
      <c r="B4" s="12" t="s">
        <v>14</v>
      </c>
      <c r="C4" s="2085">
        <v>44947</v>
      </c>
      <c r="D4" s="2086"/>
      <c r="E4" s="2085">
        <v>44589</v>
      </c>
      <c r="F4" s="2086"/>
      <c r="G4" s="2085">
        <v>44596</v>
      </c>
      <c r="H4" s="2086"/>
      <c r="I4" s="2094">
        <v>44610</v>
      </c>
      <c r="J4" s="2095"/>
      <c r="K4" s="2085">
        <v>44624</v>
      </c>
      <c r="L4" s="2086"/>
      <c r="M4" s="2094">
        <v>44638</v>
      </c>
      <c r="N4" s="2095"/>
      <c r="O4" s="2085">
        <v>44652</v>
      </c>
      <c r="P4" s="2086"/>
      <c r="Q4" s="2085">
        <v>44659</v>
      </c>
      <c r="R4" s="2086"/>
      <c r="S4" s="2085">
        <v>45031</v>
      </c>
      <c r="T4" s="2086"/>
      <c r="U4" s="2085">
        <v>44673</v>
      </c>
      <c r="V4" s="2086"/>
      <c r="W4" s="2085">
        <v>44695</v>
      </c>
      <c r="X4" s="2086"/>
      <c r="Y4" s="2085">
        <v>44701</v>
      </c>
      <c r="Z4" s="2086"/>
      <c r="AA4" s="2085">
        <v>44708</v>
      </c>
      <c r="AB4" s="2099"/>
      <c r="AC4" s="9" t="s">
        <v>24</v>
      </c>
      <c r="AD4" s="16" t="s">
        <v>25</v>
      </c>
      <c r="AE4" s="41" t="s">
        <v>31</v>
      </c>
      <c r="AG4" s="25"/>
      <c r="AH4" s="113" t="s">
        <v>79</v>
      </c>
    </row>
    <row r="5" spans="1:37" s="1" customFormat="1" ht="12.75" customHeight="1">
      <c r="A5" s="66">
        <v>35</v>
      </c>
      <c r="B5" s="28" t="s">
        <v>6</v>
      </c>
      <c r="C5" s="3" t="s">
        <v>12</v>
      </c>
      <c r="D5" s="4" t="s">
        <v>13</v>
      </c>
      <c r="E5" s="3" t="s">
        <v>12</v>
      </c>
      <c r="F5" s="4" t="s">
        <v>13</v>
      </c>
      <c r="G5" s="3" t="s">
        <v>12</v>
      </c>
      <c r="H5" s="4" t="s">
        <v>13</v>
      </c>
      <c r="I5" s="3" t="s">
        <v>12</v>
      </c>
      <c r="J5" s="4" t="s">
        <v>13</v>
      </c>
      <c r="K5" s="3" t="s">
        <v>12</v>
      </c>
      <c r="L5" s="4" t="s">
        <v>13</v>
      </c>
      <c r="M5" s="3" t="s">
        <v>12</v>
      </c>
      <c r="N5" s="4" t="s">
        <v>13</v>
      </c>
      <c r="O5" s="3" t="s">
        <v>12</v>
      </c>
      <c r="P5" s="4" t="s">
        <v>13</v>
      </c>
      <c r="Q5" s="3" t="s">
        <v>12</v>
      </c>
      <c r="R5" s="4" t="s">
        <v>13</v>
      </c>
      <c r="S5" s="3" t="s">
        <v>12</v>
      </c>
      <c r="T5" s="4" t="s">
        <v>13</v>
      </c>
      <c r="U5" s="3" t="s">
        <v>12</v>
      </c>
      <c r="V5" s="4" t="s">
        <v>13</v>
      </c>
      <c r="W5" s="3" t="s">
        <v>12</v>
      </c>
      <c r="X5" s="4" t="s">
        <v>13</v>
      </c>
      <c r="Y5" s="3" t="s">
        <v>12</v>
      </c>
      <c r="Z5" s="4" t="s">
        <v>13</v>
      </c>
      <c r="AA5" s="3" t="s">
        <v>12</v>
      </c>
      <c r="AB5" s="4" t="s">
        <v>13</v>
      </c>
      <c r="AC5" s="5"/>
      <c r="AD5" s="17"/>
      <c r="AE5" s="42"/>
      <c r="AG5" s="26"/>
      <c r="AH5" s="114">
        <v>2022</v>
      </c>
      <c r="AJ5"/>
      <c r="AK5"/>
    </row>
    <row r="6" spans="1:34" ht="12.75" customHeight="1">
      <c r="A6" s="110">
        <v>1</v>
      </c>
      <c r="B6" s="130" t="s">
        <v>1148</v>
      </c>
      <c r="C6" s="550">
        <v>2</v>
      </c>
      <c r="D6" s="7">
        <v>28</v>
      </c>
      <c r="E6" s="551">
        <v>4</v>
      </c>
      <c r="F6" s="7">
        <v>24</v>
      </c>
      <c r="G6" s="550">
        <v>2</v>
      </c>
      <c r="H6" s="7">
        <v>28</v>
      </c>
      <c r="I6" s="549">
        <v>1</v>
      </c>
      <c r="J6" s="7">
        <v>30</v>
      </c>
      <c r="K6" s="550">
        <v>2</v>
      </c>
      <c r="L6" s="7">
        <v>28</v>
      </c>
      <c r="M6" s="550">
        <v>3</v>
      </c>
      <c r="N6" s="7">
        <v>26</v>
      </c>
      <c r="O6" s="551">
        <v>4</v>
      </c>
      <c r="P6" s="7">
        <v>24</v>
      </c>
      <c r="Q6" s="550">
        <v>2</v>
      </c>
      <c r="R6" s="7">
        <v>28</v>
      </c>
      <c r="S6" s="1468">
        <v>5</v>
      </c>
      <c r="T6" s="1469"/>
      <c r="U6" s="550">
        <v>3</v>
      </c>
      <c r="V6" s="7">
        <v>26</v>
      </c>
      <c r="W6" s="551">
        <v>5</v>
      </c>
      <c r="X6" s="7">
        <v>23</v>
      </c>
      <c r="Y6" s="551"/>
      <c r="Z6" s="7"/>
      <c r="AA6" s="551"/>
      <c r="AB6" s="7"/>
      <c r="AC6" s="22">
        <f>SUM(D6,F6,H6,J6,L6,N6,P6,R6,T6,V6,X6,Z6,AB6)</f>
        <v>265</v>
      </c>
      <c r="AD6" s="74">
        <v>1</v>
      </c>
      <c r="AE6" s="1470">
        <v>11</v>
      </c>
      <c r="AG6" s="78" t="s">
        <v>114</v>
      </c>
      <c r="AH6" s="115" t="s">
        <v>80</v>
      </c>
    </row>
    <row r="7" spans="1:34" ht="12.75" customHeight="1">
      <c r="A7" s="110">
        <v>2</v>
      </c>
      <c r="B7" s="1595" t="s">
        <v>108</v>
      </c>
      <c r="C7" s="551">
        <v>6</v>
      </c>
      <c r="D7" s="7">
        <v>22</v>
      </c>
      <c r="E7" s="550">
        <v>2</v>
      </c>
      <c r="F7" s="7">
        <v>28</v>
      </c>
      <c r="G7" s="551">
        <v>4</v>
      </c>
      <c r="H7" s="7">
        <v>24</v>
      </c>
      <c r="I7" s="551">
        <v>5</v>
      </c>
      <c r="J7" s="7">
        <v>23</v>
      </c>
      <c r="K7" s="551">
        <v>8</v>
      </c>
      <c r="L7" s="7">
        <v>20</v>
      </c>
      <c r="M7" s="1468">
        <v>15</v>
      </c>
      <c r="N7" s="1469"/>
      <c r="O7" s="551">
        <v>9</v>
      </c>
      <c r="P7" s="7">
        <v>19</v>
      </c>
      <c r="Q7" s="551">
        <v>5</v>
      </c>
      <c r="R7" s="7">
        <v>23</v>
      </c>
      <c r="S7" s="550">
        <v>2</v>
      </c>
      <c r="T7" s="7">
        <v>28</v>
      </c>
      <c r="U7" s="549">
        <v>1</v>
      </c>
      <c r="V7" s="7">
        <v>30</v>
      </c>
      <c r="W7" s="550">
        <v>3</v>
      </c>
      <c r="X7" s="7">
        <v>26</v>
      </c>
      <c r="Y7" s="551"/>
      <c r="Z7" s="7"/>
      <c r="AA7" s="551"/>
      <c r="AB7" s="7"/>
      <c r="AC7" s="22">
        <f>SUM(D7,F7,H7,J7,L7,N7,P7,R7,T7,V7,X7,Z7,AB7)</f>
        <v>243</v>
      </c>
      <c r="AD7" s="74">
        <v>2</v>
      </c>
      <c r="AE7" s="1470">
        <v>11</v>
      </c>
      <c r="AG7" s="27" t="s">
        <v>47</v>
      </c>
      <c r="AH7" s="126">
        <v>2</v>
      </c>
    </row>
    <row r="8" spans="1:34" ht="12.75" customHeight="1">
      <c r="A8" s="110">
        <v>3</v>
      </c>
      <c r="B8" s="1595" t="s">
        <v>15</v>
      </c>
      <c r="C8" s="551">
        <v>4</v>
      </c>
      <c r="D8" s="7">
        <v>24</v>
      </c>
      <c r="E8" s="1468">
        <v>14</v>
      </c>
      <c r="F8" s="1469"/>
      <c r="G8" s="549">
        <v>1</v>
      </c>
      <c r="H8" s="7">
        <v>30</v>
      </c>
      <c r="I8" s="551">
        <v>4</v>
      </c>
      <c r="J8" s="7">
        <v>24</v>
      </c>
      <c r="K8" s="551">
        <v>10</v>
      </c>
      <c r="L8" s="7">
        <v>18</v>
      </c>
      <c r="M8" s="550">
        <v>2</v>
      </c>
      <c r="N8" s="7">
        <v>28</v>
      </c>
      <c r="O8" s="551">
        <v>8</v>
      </c>
      <c r="P8" s="7">
        <v>20</v>
      </c>
      <c r="Q8" s="550">
        <v>3</v>
      </c>
      <c r="R8" s="7">
        <v>26</v>
      </c>
      <c r="S8" s="551">
        <v>4</v>
      </c>
      <c r="T8" s="7">
        <v>24</v>
      </c>
      <c r="U8" s="551">
        <v>10</v>
      </c>
      <c r="V8" s="7">
        <v>18</v>
      </c>
      <c r="W8" s="549">
        <v>1</v>
      </c>
      <c r="X8" s="7">
        <v>30</v>
      </c>
      <c r="Y8" s="551"/>
      <c r="Z8" s="7"/>
      <c r="AA8" s="551"/>
      <c r="AB8" s="7"/>
      <c r="AC8" s="22">
        <f>SUM(D8,F8,H8,J8,L8,N8,P8,R8,T8,V8,X8,Z8,AB8)</f>
        <v>242</v>
      </c>
      <c r="AD8" s="74">
        <v>3</v>
      </c>
      <c r="AE8" s="1470">
        <v>11</v>
      </c>
      <c r="AG8" s="27" t="s">
        <v>47</v>
      </c>
      <c r="AH8" s="126">
        <v>1</v>
      </c>
    </row>
    <row r="9" spans="1:34" ht="12.75" customHeight="1">
      <c r="A9" s="110">
        <v>4</v>
      </c>
      <c r="B9" s="93" t="s">
        <v>26</v>
      </c>
      <c r="C9" s="549">
        <v>1</v>
      </c>
      <c r="D9" s="7">
        <v>30</v>
      </c>
      <c r="E9" s="549">
        <v>1</v>
      </c>
      <c r="F9" s="7">
        <v>30</v>
      </c>
      <c r="G9" s="549">
        <v>1</v>
      </c>
      <c r="H9" s="7">
        <v>30</v>
      </c>
      <c r="I9" s="550">
        <v>2</v>
      </c>
      <c r="J9" s="7">
        <v>28</v>
      </c>
      <c r="K9" s="1468">
        <v>11</v>
      </c>
      <c r="L9" s="1469"/>
      <c r="M9" s="551">
        <v>8</v>
      </c>
      <c r="N9" s="7">
        <v>20</v>
      </c>
      <c r="O9" s="551">
        <v>7</v>
      </c>
      <c r="P9" s="7">
        <v>21</v>
      </c>
      <c r="Q9" s="551">
        <v>10</v>
      </c>
      <c r="R9" s="7">
        <v>18</v>
      </c>
      <c r="S9" s="551">
        <v>9</v>
      </c>
      <c r="T9" s="7">
        <v>19</v>
      </c>
      <c r="U9" s="551">
        <v>5</v>
      </c>
      <c r="V9" s="7">
        <v>23</v>
      </c>
      <c r="W9" s="551">
        <v>7</v>
      </c>
      <c r="X9" s="7">
        <v>21</v>
      </c>
      <c r="Y9" s="551"/>
      <c r="Z9" s="7"/>
      <c r="AA9" s="551"/>
      <c r="AB9" s="7"/>
      <c r="AC9" s="22">
        <f>SUM(D9,F9,H9,J9,L9,N9,P9,R9,T9,V9,X9,Z9,AB9)</f>
        <v>240</v>
      </c>
      <c r="AD9" s="36">
        <v>4</v>
      </c>
      <c r="AE9" s="1470">
        <v>11</v>
      </c>
      <c r="AG9" s="27" t="s">
        <v>101</v>
      </c>
      <c r="AH9" s="126">
        <v>3</v>
      </c>
    </row>
    <row r="10" spans="1:34" ht="12.75" customHeight="1">
      <c r="A10" s="110">
        <v>5</v>
      </c>
      <c r="B10" s="92" t="s">
        <v>131</v>
      </c>
      <c r="C10" s="551">
        <v>9</v>
      </c>
      <c r="D10" s="7">
        <v>19</v>
      </c>
      <c r="E10" s="551">
        <v>7</v>
      </c>
      <c r="F10" s="7">
        <v>21</v>
      </c>
      <c r="G10" s="551">
        <v>4</v>
      </c>
      <c r="H10" s="7">
        <v>24</v>
      </c>
      <c r="I10" s="550">
        <v>3</v>
      </c>
      <c r="J10" s="7">
        <v>26</v>
      </c>
      <c r="K10" s="551">
        <v>7</v>
      </c>
      <c r="L10" s="7">
        <v>21</v>
      </c>
      <c r="M10" s="551">
        <v>10</v>
      </c>
      <c r="N10" s="7">
        <v>18</v>
      </c>
      <c r="O10" s="550">
        <v>2</v>
      </c>
      <c r="P10" s="7">
        <v>28</v>
      </c>
      <c r="Q10" s="551">
        <v>4</v>
      </c>
      <c r="R10" s="7">
        <v>24</v>
      </c>
      <c r="S10" s="549">
        <v>1</v>
      </c>
      <c r="T10" s="7">
        <v>30</v>
      </c>
      <c r="U10" s="1468">
        <v>17</v>
      </c>
      <c r="V10" s="1469"/>
      <c r="W10" s="550">
        <v>2</v>
      </c>
      <c r="X10" s="7">
        <v>28</v>
      </c>
      <c r="Y10" s="551"/>
      <c r="Z10" s="7"/>
      <c r="AA10" s="551"/>
      <c r="AB10" s="7"/>
      <c r="AC10" s="22">
        <f>SUM(D10,F10,H10,J10,L10,N10,P10,R10,T10,V10,X10,Z10,AB10)</f>
        <v>239</v>
      </c>
      <c r="AD10" s="36">
        <v>5</v>
      </c>
      <c r="AE10" s="1470">
        <v>11</v>
      </c>
      <c r="AG10" s="78" t="s">
        <v>58</v>
      </c>
      <c r="AH10" s="127">
        <v>4</v>
      </c>
    </row>
    <row r="11" spans="1:34" ht="12.75" customHeight="1">
      <c r="A11" s="110">
        <v>6</v>
      </c>
      <c r="B11" s="33" t="s">
        <v>49</v>
      </c>
      <c r="C11" s="550">
        <v>3</v>
      </c>
      <c r="D11" s="7">
        <v>26</v>
      </c>
      <c r="E11" s="551">
        <v>5</v>
      </c>
      <c r="F11" s="7">
        <v>23</v>
      </c>
      <c r="G11" s="551">
        <v>5</v>
      </c>
      <c r="H11" s="7">
        <v>23</v>
      </c>
      <c r="I11" s="551">
        <v>6</v>
      </c>
      <c r="J11" s="7">
        <v>22</v>
      </c>
      <c r="K11" s="551">
        <v>6</v>
      </c>
      <c r="L11" s="7">
        <v>22</v>
      </c>
      <c r="M11" s="549">
        <v>1</v>
      </c>
      <c r="N11" s="7">
        <v>30</v>
      </c>
      <c r="O11" s="551">
        <v>6</v>
      </c>
      <c r="P11" s="7">
        <v>22</v>
      </c>
      <c r="Q11" s="551">
        <v>7</v>
      </c>
      <c r="R11" s="7">
        <v>21</v>
      </c>
      <c r="S11" s="551">
        <v>7</v>
      </c>
      <c r="T11" s="7">
        <v>21</v>
      </c>
      <c r="U11" s="1468">
        <v>16</v>
      </c>
      <c r="V11" s="1469"/>
      <c r="W11" s="551">
        <v>10</v>
      </c>
      <c r="X11" s="7">
        <v>18</v>
      </c>
      <c r="Y11" s="551"/>
      <c r="Z11" s="7"/>
      <c r="AA11" s="551"/>
      <c r="AB11" s="7"/>
      <c r="AC11" s="22">
        <f>SUM(D11,F11,H11,J11,L11,N11,P11,R11,T11,V11,X11,Z11,AB11)</f>
        <v>228</v>
      </c>
      <c r="AD11" s="36">
        <v>6</v>
      </c>
      <c r="AE11" s="1470">
        <v>11</v>
      </c>
      <c r="AG11" s="27" t="s">
        <v>53</v>
      </c>
      <c r="AH11" s="127">
        <v>6</v>
      </c>
    </row>
    <row r="12" spans="1:34" ht="12.75" customHeight="1">
      <c r="A12" s="110">
        <v>7</v>
      </c>
      <c r="B12" s="92" t="s">
        <v>109</v>
      </c>
      <c r="C12" s="551">
        <v>5</v>
      </c>
      <c r="D12" s="7">
        <v>23</v>
      </c>
      <c r="E12" s="551">
        <v>8</v>
      </c>
      <c r="F12" s="7">
        <v>20</v>
      </c>
      <c r="G12" s="551">
        <v>7</v>
      </c>
      <c r="H12" s="7">
        <v>21</v>
      </c>
      <c r="I12" s="551">
        <v>8</v>
      </c>
      <c r="J12" s="7">
        <v>20</v>
      </c>
      <c r="K12" s="549">
        <v>1</v>
      </c>
      <c r="L12" s="7">
        <v>30</v>
      </c>
      <c r="M12" s="1468">
        <v>24</v>
      </c>
      <c r="N12" s="1469"/>
      <c r="O12" s="551">
        <v>5</v>
      </c>
      <c r="P12" s="7">
        <v>23</v>
      </c>
      <c r="Q12" s="549">
        <v>1</v>
      </c>
      <c r="R12" s="7">
        <v>30</v>
      </c>
      <c r="S12" s="551">
        <v>13</v>
      </c>
      <c r="T12" s="7">
        <v>15</v>
      </c>
      <c r="U12" s="551">
        <v>9</v>
      </c>
      <c r="V12" s="7">
        <v>19</v>
      </c>
      <c r="W12" s="551">
        <v>6</v>
      </c>
      <c r="X12" s="7">
        <v>22</v>
      </c>
      <c r="Y12" s="551"/>
      <c r="Z12" s="7"/>
      <c r="AA12" s="551"/>
      <c r="AB12" s="7"/>
      <c r="AC12" s="22">
        <f>SUM(D12,F12,H12,J12,L12,N12,P12,R12,T12,V12,X12,Z12,AB12)</f>
        <v>223</v>
      </c>
      <c r="AD12" s="36">
        <v>7</v>
      </c>
      <c r="AE12" s="1470">
        <v>11</v>
      </c>
      <c r="AG12" s="27" t="s">
        <v>101</v>
      </c>
      <c r="AH12" s="127">
        <v>5</v>
      </c>
    </row>
    <row r="13" spans="1:34" ht="12.75" customHeight="1">
      <c r="A13" s="110">
        <v>8</v>
      </c>
      <c r="B13" s="33" t="s">
        <v>115</v>
      </c>
      <c r="C13" s="551">
        <v>14</v>
      </c>
      <c r="D13" s="7">
        <v>14</v>
      </c>
      <c r="E13" s="551">
        <v>13</v>
      </c>
      <c r="F13" s="7">
        <v>15</v>
      </c>
      <c r="G13" s="550">
        <v>3</v>
      </c>
      <c r="H13" s="7">
        <v>26</v>
      </c>
      <c r="I13" s="551">
        <v>7</v>
      </c>
      <c r="J13" s="7">
        <v>21</v>
      </c>
      <c r="K13" s="1468">
        <v>15</v>
      </c>
      <c r="L13" s="1469"/>
      <c r="M13" s="551">
        <v>13</v>
      </c>
      <c r="N13" s="7">
        <v>15</v>
      </c>
      <c r="O13" s="549">
        <v>1</v>
      </c>
      <c r="P13" s="7">
        <v>30</v>
      </c>
      <c r="Q13" s="551">
        <v>12</v>
      </c>
      <c r="R13" s="7">
        <v>16</v>
      </c>
      <c r="S13" s="551">
        <v>6</v>
      </c>
      <c r="T13" s="7">
        <v>22</v>
      </c>
      <c r="U13" s="550">
        <v>2</v>
      </c>
      <c r="V13" s="7">
        <v>28</v>
      </c>
      <c r="W13" s="551">
        <v>9</v>
      </c>
      <c r="X13" s="7">
        <v>19</v>
      </c>
      <c r="Y13" s="551"/>
      <c r="Z13" s="7"/>
      <c r="AA13" s="551"/>
      <c r="AB13" s="7"/>
      <c r="AC13" s="22">
        <f>SUM(D13,F13,H13,J13,L13,N13,P13,R13,T13,V13,X13,Z13,AB13)</f>
        <v>206</v>
      </c>
      <c r="AD13" s="36">
        <v>8</v>
      </c>
      <c r="AE13" s="1470">
        <v>11</v>
      </c>
      <c r="AG13" s="27" t="s">
        <v>41</v>
      </c>
      <c r="AH13" s="115" t="s">
        <v>80</v>
      </c>
    </row>
    <row r="14" spans="1:34" ht="12.75" customHeight="1">
      <c r="A14" s="110">
        <v>9</v>
      </c>
      <c r="B14" s="93" t="s">
        <v>142</v>
      </c>
      <c r="C14" s="551">
        <v>13</v>
      </c>
      <c r="D14" s="7">
        <v>15</v>
      </c>
      <c r="E14" s="551">
        <v>6</v>
      </c>
      <c r="F14" s="7">
        <v>22</v>
      </c>
      <c r="G14" s="1468">
        <v>14</v>
      </c>
      <c r="H14" s="1469"/>
      <c r="I14" s="551">
        <v>12</v>
      </c>
      <c r="J14" s="7">
        <v>16</v>
      </c>
      <c r="K14" s="550">
        <v>3</v>
      </c>
      <c r="L14" s="7">
        <v>26</v>
      </c>
      <c r="M14" s="551">
        <v>4</v>
      </c>
      <c r="N14" s="7">
        <v>24</v>
      </c>
      <c r="O14" s="551">
        <v>10</v>
      </c>
      <c r="P14" s="7">
        <v>18</v>
      </c>
      <c r="Q14" s="551">
        <v>11</v>
      </c>
      <c r="R14" s="7">
        <v>17</v>
      </c>
      <c r="S14" s="551">
        <v>12</v>
      </c>
      <c r="T14" s="7">
        <v>16</v>
      </c>
      <c r="U14" s="551">
        <v>7</v>
      </c>
      <c r="V14" s="7">
        <v>21</v>
      </c>
      <c r="W14" s="551">
        <v>8</v>
      </c>
      <c r="X14" s="7">
        <v>20</v>
      </c>
      <c r="Y14" s="551"/>
      <c r="Z14" s="7"/>
      <c r="AA14" s="551"/>
      <c r="AB14" s="7"/>
      <c r="AC14" s="22">
        <f>SUM(D14,F14,H14,J14,L14,N14,P14,R14,T14,V14,X14,Z14,AB14)</f>
        <v>195</v>
      </c>
      <c r="AD14" s="36">
        <v>9</v>
      </c>
      <c r="AE14" s="1470">
        <v>11</v>
      </c>
      <c r="AG14" s="27" t="s">
        <v>53</v>
      </c>
      <c r="AH14" s="127">
        <v>17</v>
      </c>
    </row>
    <row r="15" spans="1:34" ht="12.75" customHeight="1">
      <c r="A15" s="110">
        <v>10</v>
      </c>
      <c r="B15" s="92" t="s">
        <v>140</v>
      </c>
      <c r="C15" s="551">
        <v>8</v>
      </c>
      <c r="D15" s="7">
        <v>20</v>
      </c>
      <c r="E15" s="551">
        <v>9</v>
      </c>
      <c r="F15" s="7">
        <v>19</v>
      </c>
      <c r="G15" s="551">
        <v>9</v>
      </c>
      <c r="H15" s="7">
        <v>19</v>
      </c>
      <c r="I15" s="551">
        <v>10</v>
      </c>
      <c r="J15" s="7">
        <v>18</v>
      </c>
      <c r="K15" s="551">
        <v>14</v>
      </c>
      <c r="L15" s="7">
        <v>14</v>
      </c>
      <c r="M15" s="551">
        <v>12</v>
      </c>
      <c r="N15" s="7">
        <v>16</v>
      </c>
      <c r="O15" s="551">
        <v>12</v>
      </c>
      <c r="P15" s="7">
        <v>16</v>
      </c>
      <c r="Q15" s="551">
        <v>9</v>
      </c>
      <c r="R15" s="7">
        <v>19</v>
      </c>
      <c r="S15" s="551">
        <v>10</v>
      </c>
      <c r="T15" s="7">
        <v>18</v>
      </c>
      <c r="U15" s="1468">
        <v>15</v>
      </c>
      <c r="V15" s="1469"/>
      <c r="W15" s="551">
        <v>11</v>
      </c>
      <c r="X15" s="7">
        <v>17</v>
      </c>
      <c r="Y15" s="551"/>
      <c r="Z15" s="7"/>
      <c r="AA15" s="551"/>
      <c r="AB15" s="7"/>
      <c r="AC15" s="22">
        <f>SUM(D15,F15,H15,J15,L15,N15,P15,R15,T15,V15,X15,Z15,AB15)</f>
        <v>176</v>
      </c>
      <c r="AD15" s="36">
        <v>10</v>
      </c>
      <c r="AE15" s="1470">
        <v>11</v>
      </c>
      <c r="AG15" s="77" t="s">
        <v>100</v>
      </c>
      <c r="AH15" s="127">
        <v>8</v>
      </c>
    </row>
    <row r="16" spans="1:34" ht="12.75" customHeight="1">
      <c r="A16" s="110">
        <v>11</v>
      </c>
      <c r="B16" s="92" t="s">
        <v>28</v>
      </c>
      <c r="C16" s="551">
        <v>27</v>
      </c>
      <c r="D16" s="7">
        <v>1</v>
      </c>
      <c r="E16" s="551">
        <v>10</v>
      </c>
      <c r="F16" s="7">
        <v>18</v>
      </c>
      <c r="G16" s="551">
        <v>6</v>
      </c>
      <c r="H16" s="7">
        <v>22</v>
      </c>
      <c r="I16" s="552"/>
      <c r="J16" s="554"/>
      <c r="K16" s="551">
        <v>12</v>
      </c>
      <c r="L16" s="7">
        <v>16</v>
      </c>
      <c r="M16" s="551">
        <v>17</v>
      </c>
      <c r="N16" s="7">
        <v>11</v>
      </c>
      <c r="O16" s="550">
        <v>3</v>
      </c>
      <c r="P16" s="7">
        <v>26</v>
      </c>
      <c r="Q16" s="551">
        <v>14</v>
      </c>
      <c r="R16" s="7">
        <v>14</v>
      </c>
      <c r="S16" s="551">
        <v>17</v>
      </c>
      <c r="T16" s="7">
        <v>11</v>
      </c>
      <c r="U16" s="551">
        <v>4</v>
      </c>
      <c r="V16" s="7">
        <v>24</v>
      </c>
      <c r="W16" s="551">
        <v>4</v>
      </c>
      <c r="X16" s="7">
        <v>24</v>
      </c>
      <c r="Y16" s="551"/>
      <c r="Z16" s="7"/>
      <c r="AA16" s="551"/>
      <c r="AB16" s="7"/>
      <c r="AC16" s="22">
        <f>SUM(D16,F16,H16,J16,L16,N16,P16,R16,T16,V16,X16,Z16,AB16)</f>
        <v>167</v>
      </c>
      <c r="AD16" s="36">
        <v>11</v>
      </c>
      <c r="AE16" s="2122">
        <v>10</v>
      </c>
      <c r="AG16" s="27" t="s">
        <v>47</v>
      </c>
      <c r="AH16" s="127">
        <v>7</v>
      </c>
    </row>
    <row r="17" spans="1:34" ht="12.75" customHeight="1">
      <c r="A17" s="110">
        <v>12</v>
      </c>
      <c r="B17" s="92" t="s">
        <v>135</v>
      </c>
      <c r="C17" s="551">
        <v>15</v>
      </c>
      <c r="D17" s="7">
        <v>13</v>
      </c>
      <c r="E17" s="550">
        <v>3</v>
      </c>
      <c r="F17" s="7">
        <v>26</v>
      </c>
      <c r="G17" s="550">
        <v>2</v>
      </c>
      <c r="H17" s="7">
        <v>28</v>
      </c>
      <c r="I17" s="551">
        <v>14</v>
      </c>
      <c r="J17" s="7">
        <v>14</v>
      </c>
      <c r="K17" s="1031" t="s">
        <v>97</v>
      </c>
      <c r="L17" s="554"/>
      <c r="M17" s="551">
        <v>11</v>
      </c>
      <c r="N17" s="7">
        <v>17</v>
      </c>
      <c r="O17" s="551">
        <v>14</v>
      </c>
      <c r="P17" s="7">
        <v>14</v>
      </c>
      <c r="Q17" s="551">
        <v>20</v>
      </c>
      <c r="R17" s="7">
        <v>8</v>
      </c>
      <c r="S17" s="551">
        <v>18</v>
      </c>
      <c r="T17" s="7">
        <v>10</v>
      </c>
      <c r="U17" s="551">
        <v>11</v>
      </c>
      <c r="V17" s="7">
        <v>17</v>
      </c>
      <c r="W17" s="551">
        <v>15</v>
      </c>
      <c r="X17" s="7">
        <v>13</v>
      </c>
      <c r="Y17" s="551"/>
      <c r="Z17" s="7"/>
      <c r="AA17" s="551"/>
      <c r="AB17" s="7"/>
      <c r="AC17" s="22">
        <f>SUM(D17,F17,H17,J17,L17,N17,P17,R17,T17,V17,X17,Z17,AB17)</f>
        <v>160</v>
      </c>
      <c r="AD17" s="36">
        <v>12</v>
      </c>
      <c r="AE17" s="2122">
        <v>10</v>
      </c>
      <c r="AG17" s="77" t="s">
        <v>100</v>
      </c>
      <c r="AH17" s="127">
        <v>11</v>
      </c>
    </row>
    <row r="18" spans="1:34" ht="12.75" customHeight="1">
      <c r="A18" s="110">
        <v>13</v>
      </c>
      <c r="B18" s="33" t="s">
        <v>145</v>
      </c>
      <c r="C18" s="551">
        <v>19</v>
      </c>
      <c r="D18" s="7">
        <v>9</v>
      </c>
      <c r="E18" s="551">
        <v>15</v>
      </c>
      <c r="F18" s="7">
        <v>13</v>
      </c>
      <c r="G18" s="551">
        <v>19</v>
      </c>
      <c r="H18" s="7">
        <v>9</v>
      </c>
      <c r="I18" s="551">
        <v>9</v>
      </c>
      <c r="J18" s="7">
        <v>19</v>
      </c>
      <c r="K18" s="551">
        <v>21</v>
      </c>
      <c r="L18" s="7">
        <v>7</v>
      </c>
      <c r="M18" s="551">
        <v>14</v>
      </c>
      <c r="N18" s="7">
        <v>14</v>
      </c>
      <c r="O18" s="552"/>
      <c r="P18" s="554"/>
      <c r="Q18" s="551">
        <v>8</v>
      </c>
      <c r="R18" s="7">
        <v>20</v>
      </c>
      <c r="S18" s="551">
        <v>16</v>
      </c>
      <c r="T18" s="7">
        <v>12</v>
      </c>
      <c r="U18" s="551">
        <v>6</v>
      </c>
      <c r="V18" s="7">
        <v>22</v>
      </c>
      <c r="W18" s="551">
        <v>13</v>
      </c>
      <c r="X18" s="7">
        <v>15</v>
      </c>
      <c r="Y18" s="551"/>
      <c r="Z18" s="7"/>
      <c r="AA18" s="551"/>
      <c r="AB18" s="7"/>
      <c r="AC18" s="22">
        <f>SUM(D18,F18,H18,J18,L18,N18,P18,R18,T18,V18,X18,Z18,AB18)</f>
        <v>140</v>
      </c>
      <c r="AD18" s="36">
        <v>13</v>
      </c>
      <c r="AE18" s="2122">
        <v>10</v>
      </c>
      <c r="AG18" s="27" t="s">
        <v>41</v>
      </c>
      <c r="AH18" s="115" t="s">
        <v>80</v>
      </c>
    </row>
    <row r="19" spans="1:34" ht="12.75" customHeight="1">
      <c r="A19" s="110">
        <v>14</v>
      </c>
      <c r="B19" s="92" t="s">
        <v>18</v>
      </c>
      <c r="C19" s="551">
        <v>12</v>
      </c>
      <c r="D19" s="7">
        <v>16</v>
      </c>
      <c r="E19" s="109"/>
      <c r="F19" s="553"/>
      <c r="G19" s="551">
        <v>18</v>
      </c>
      <c r="H19" s="7">
        <v>10</v>
      </c>
      <c r="I19" s="551">
        <v>11</v>
      </c>
      <c r="J19" s="7">
        <v>17</v>
      </c>
      <c r="K19" s="552"/>
      <c r="L19" s="554"/>
      <c r="M19" s="551">
        <v>20</v>
      </c>
      <c r="N19" s="7">
        <v>8</v>
      </c>
      <c r="O19" s="551">
        <v>11</v>
      </c>
      <c r="P19" s="7">
        <v>17</v>
      </c>
      <c r="Q19" s="551">
        <v>6</v>
      </c>
      <c r="R19" s="7">
        <v>22</v>
      </c>
      <c r="S19" s="551">
        <v>8</v>
      </c>
      <c r="T19" s="7">
        <v>20</v>
      </c>
      <c r="U19" s="551">
        <v>19</v>
      </c>
      <c r="V19" s="7">
        <v>9</v>
      </c>
      <c r="W19" s="551">
        <v>14</v>
      </c>
      <c r="X19" s="7">
        <v>14</v>
      </c>
      <c r="Y19" s="551"/>
      <c r="Z19" s="7"/>
      <c r="AA19" s="551"/>
      <c r="AB19" s="7"/>
      <c r="AC19" s="22">
        <f>SUM(D19,F19,H19,J19,L19,N19,P19,R19,T19,V19,X19,Z19,AB19)</f>
        <v>133</v>
      </c>
      <c r="AD19" s="36">
        <v>14</v>
      </c>
      <c r="AE19" s="43">
        <v>9</v>
      </c>
      <c r="AG19" s="77" t="s">
        <v>100</v>
      </c>
      <c r="AH19" s="127">
        <v>13</v>
      </c>
    </row>
    <row r="20" spans="1:34" ht="12.75" customHeight="1">
      <c r="A20" s="110">
        <v>15</v>
      </c>
      <c r="B20" s="33" t="s">
        <v>124</v>
      </c>
      <c r="C20" s="551">
        <v>22</v>
      </c>
      <c r="D20" s="7">
        <v>6</v>
      </c>
      <c r="E20" s="551">
        <v>18</v>
      </c>
      <c r="F20" s="7">
        <v>10</v>
      </c>
      <c r="G20" s="551">
        <v>17</v>
      </c>
      <c r="H20" s="7">
        <v>11</v>
      </c>
      <c r="I20" s="551">
        <v>15</v>
      </c>
      <c r="J20" s="7">
        <v>13</v>
      </c>
      <c r="K20" s="551">
        <v>23</v>
      </c>
      <c r="L20" s="7">
        <v>5</v>
      </c>
      <c r="M20" s="551">
        <v>9</v>
      </c>
      <c r="N20" s="7">
        <v>19</v>
      </c>
      <c r="O20" s="552"/>
      <c r="P20" s="554"/>
      <c r="Q20" s="551">
        <v>19</v>
      </c>
      <c r="R20" s="7">
        <v>9</v>
      </c>
      <c r="S20" s="551">
        <v>14</v>
      </c>
      <c r="T20" s="7">
        <v>14</v>
      </c>
      <c r="U20" s="551">
        <v>12</v>
      </c>
      <c r="V20" s="7">
        <v>16</v>
      </c>
      <c r="W20" s="551">
        <v>12</v>
      </c>
      <c r="X20" s="7">
        <v>16</v>
      </c>
      <c r="Y20" s="551"/>
      <c r="Z20" s="7"/>
      <c r="AA20" s="551"/>
      <c r="AB20" s="7"/>
      <c r="AC20" s="22">
        <f>SUM(D20,F20,H20,J20,L20,N20,P20,R20,T20,V20,X20,Z20,AB20)</f>
        <v>119</v>
      </c>
      <c r="AD20" s="36">
        <v>15</v>
      </c>
      <c r="AE20" s="2122">
        <v>10</v>
      </c>
      <c r="AG20" s="27" t="s">
        <v>41</v>
      </c>
      <c r="AH20" s="127">
        <v>12</v>
      </c>
    </row>
    <row r="21" spans="1:34" ht="12.75" customHeight="1">
      <c r="A21" s="110">
        <v>16</v>
      </c>
      <c r="B21" s="93" t="s">
        <v>17</v>
      </c>
      <c r="C21" s="551">
        <v>23</v>
      </c>
      <c r="D21" s="7">
        <v>5</v>
      </c>
      <c r="E21" s="551">
        <v>21</v>
      </c>
      <c r="F21" s="7">
        <v>7</v>
      </c>
      <c r="G21" s="551">
        <v>12</v>
      </c>
      <c r="H21" s="7">
        <v>16</v>
      </c>
      <c r="I21" s="552"/>
      <c r="J21" s="554"/>
      <c r="K21" s="551">
        <v>9</v>
      </c>
      <c r="L21" s="7">
        <v>19</v>
      </c>
      <c r="M21" s="551">
        <v>19</v>
      </c>
      <c r="N21" s="7">
        <v>9</v>
      </c>
      <c r="O21" s="552"/>
      <c r="P21" s="554"/>
      <c r="Q21" s="551">
        <v>13</v>
      </c>
      <c r="R21" s="7">
        <v>15</v>
      </c>
      <c r="S21" s="550">
        <v>3</v>
      </c>
      <c r="T21" s="7">
        <v>26</v>
      </c>
      <c r="U21" s="551">
        <v>8</v>
      </c>
      <c r="V21" s="7">
        <v>20</v>
      </c>
      <c r="W21" s="552"/>
      <c r="X21" s="554"/>
      <c r="Y21" s="551"/>
      <c r="Z21" s="7"/>
      <c r="AA21" s="551"/>
      <c r="AB21" s="7"/>
      <c r="AC21" s="22">
        <f>SUM(D21,F21,H21,J21,L21,N21,P21,R21,T21,V21,X21,Z21,AB21)</f>
        <v>117</v>
      </c>
      <c r="AD21" s="36">
        <v>16</v>
      </c>
      <c r="AE21" s="43">
        <v>8</v>
      </c>
      <c r="AG21" s="27" t="s">
        <v>55</v>
      </c>
      <c r="AH21" s="127">
        <v>14</v>
      </c>
    </row>
    <row r="22" spans="1:34" ht="12.75" customHeight="1">
      <c r="A22" s="110">
        <v>17</v>
      </c>
      <c r="B22" s="33" t="s">
        <v>116</v>
      </c>
      <c r="C22" s="551">
        <v>18</v>
      </c>
      <c r="D22" s="7">
        <v>10</v>
      </c>
      <c r="E22" s="109"/>
      <c r="F22" s="553"/>
      <c r="G22" s="551">
        <v>16</v>
      </c>
      <c r="H22" s="7">
        <v>12</v>
      </c>
      <c r="I22" s="552"/>
      <c r="J22" s="554"/>
      <c r="K22" s="551">
        <v>19</v>
      </c>
      <c r="L22" s="7">
        <v>9</v>
      </c>
      <c r="M22" s="551">
        <v>18</v>
      </c>
      <c r="N22" s="7">
        <v>10</v>
      </c>
      <c r="O22" s="551">
        <v>13</v>
      </c>
      <c r="P22" s="7">
        <v>15</v>
      </c>
      <c r="Q22" s="552"/>
      <c r="R22" s="554"/>
      <c r="S22" s="551">
        <v>21</v>
      </c>
      <c r="T22" s="7">
        <v>7</v>
      </c>
      <c r="U22" s="551">
        <v>14</v>
      </c>
      <c r="V22" s="7">
        <v>14</v>
      </c>
      <c r="W22" s="551">
        <v>16</v>
      </c>
      <c r="X22" s="7">
        <v>12</v>
      </c>
      <c r="Y22" s="551"/>
      <c r="Z22" s="7"/>
      <c r="AA22" s="551"/>
      <c r="AB22" s="7"/>
      <c r="AC22" s="22">
        <f>SUM(D22,F22,H22,J22,L22,N22,P22,R22,T22,V22,X22,Z22,AB22)</f>
        <v>89</v>
      </c>
      <c r="AD22" s="36">
        <v>17</v>
      </c>
      <c r="AE22" s="43">
        <v>8</v>
      </c>
      <c r="AG22" s="27" t="s">
        <v>101</v>
      </c>
      <c r="AH22" s="115" t="s">
        <v>80</v>
      </c>
    </row>
    <row r="23" spans="1:34" ht="12.75" customHeight="1">
      <c r="A23" s="110">
        <v>18</v>
      </c>
      <c r="B23" s="33" t="s">
        <v>146</v>
      </c>
      <c r="C23" s="551">
        <v>10</v>
      </c>
      <c r="D23" s="7">
        <v>18</v>
      </c>
      <c r="E23" s="551">
        <v>11</v>
      </c>
      <c r="F23" s="7">
        <v>17</v>
      </c>
      <c r="G23" s="551">
        <v>6</v>
      </c>
      <c r="H23" s="7">
        <v>22</v>
      </c>
      <c r="I23" s="552"/>
      <c r="J23" s="554"/>
      <c r="K23" s="551">
        <v>4</v>
      </c>
      <c r="L23" s="7">
        <v>24</v>
      </c>
      <c r="M23" s="552"/>
      <c r="N23" s="554"/>
      <c r="O23" s="552"/>
      <c r="P23" s="554"/>
      <c r="Q23" s="552"/>
      <c r="R23" s="554"/>
      <c r="S23" s="552"/>
      <c r="T23" s="554"/>
      <c r="U23" s="552"/>
      <c r="V23" s="554"/>
      <c r="W23" s="552"/>
      <c r="X23" s="554"/>
      <c r="Y23" s="551"/>
      <c r="Z23" s="7"/>
      <c r="AA23" s="551"/>
      <c r="AB23" s="7"/>
      <c r="AC23" s="22">
        <f>SUM(D23,F23,H23,J23,L23,N23,P23,R23,T23,V23,X23,Z23,AB23)</f>
        <v>81</v>
      </c>
      <c r="AD23" s="36">
        <v>18</v>
      </c>
      <c r="AE23" s="43">
        <v>4</v>
      </c>
      <c r="AG23" s="27" t="s">
        <v>45</v>
      </c>
      <c r="AH23" s="115" t="s">
        <v>80</v>
      </c>
    </row>
    <row r="24" spans="1:34" ht="12.75" customHeight="1">
      <c r="A24" s="110">
        <v>19</v>
      </c>
      <c r="B24" s="84" t="s">
        <v>137</v>
      </c>
      <c r="C24" s="551">
        <v>16</v>
      </c>
      <c r="D24" s="7">
        <v>12</v>
      </c>
      <c r="E24" s="551">
        <v>17</v>
      </c>
      <c r="F24" s="7">
        <v>11</v>
      </c>
      <c r="G24" s="551">
        <v>10</v>
      </c>
      <c r="H24" s="7">
        <v>18</v>
      </c>
      <c r="I24" s="552"/>
      <c r="J24" s="554"/>
      <c r="K24" s="551">
        <v>17</v>
      </c>
      <c r="L24" s="7">
        <v>11</v>
      </c>
      <c r="M24" s="551">
        <v>6</v>
      </c>
      <c r="N24" s="7">
        <v>22</v>
      </c>
      <c r="O24" s="552"/>
      <c r="P24" s="554"/>
      <c r="Q24" s="552"/>
      <c r="R24" s="554"/>
      <c r="S24" s="552"/>
      <c r="T24" s="554"/>
      <c r="U24" s="552"/>
      <c r="V24" s="554"/>
      <c r="W24" s="552"/>
      <c r="X24" s="554"/>
      <c r="Y24" s="551"/>
      <c r="Z24" s="7"/>
      <c r="AA24" s="551"/>
      <c r="AB24" s="7"/>
      <c r="AC24" s="22">
        <f aca="true" t="shared" si="0" ref="AC6:AC40">SUM(D24,F24,H24,J24,L24,N24,P24,R24,T24,V24,X24,Z24,AB24)</f>
        <v>74</v>
      </c>
      <c r="AD24" s="36">
        <v>19</v>
      </c>
      <c r="AE24" s="43">
        <v>5</v>
      </c>
      <c r="AG24" s="27" t="s">
        <v>84</v>
      </c>
      <c r="AH24" s="127">
        <v>26</v>
      </c>
    </row>
    <row r="25" spans="1:34" ht="12.75" customHeight="1">
      <c r="A25" s="110">
        <v>20</v>
      </c>
      <c r="B25" s="33" t="s">
        <v>134</v>
      </c>
      <c r="C25" s="109"/>
      <c r="D25" s="553"/>
      <c r="E25" s="551">
        <v>12</v>
      </c>
      <c r="F25" s="7">
        <v>16</v>
      </c>
      <c r="G25" s="552"/>
      <c r="H25" s="554"/>
      <c r="I25" s="552"/>
      <c r="J25" s="554"/>
      <c r="K25" s="551">
        <v>5</v>
      </c>
      <c r="L25" s="7">
        <v>23</v>
      </c>
      <c r="M25" s="551">
        <v>16</v>
      </c>
      <c r="N25" s="7">
        <v>12</v>
      </c>
      <c r="O25" s="552"/>
      <c r="P25" s="554"/>
      <c r="Q25" s="552"/>
      <c r="R25" s="554"/>
      <c r="S25" s="551">
        <v>15</v>
      </c>
      <c r="T25" s="7">
        <v>13</v>
      </c>
      <c r="U25" s="551">
        <v>19</v>
      </c>
      <c r="V25" s="7">
        <v>9</v>
      </c>
      <c r="W25" s="552"/>
      <c r="X25" s="554"/>
      <c r="Y25" s="551"/>
      <c r="Z25" s="7"/>
      <c r="AA25" s="551"/>
      <c r="AB25" s="7"/>
      <c r="AC25" s="22">
        <f t="shared" si="0"/>
        <v>73</v>
      </c>
      <c r="AD25" s="36">
        <v>20</v>
      </c>
      <c r="AE25" s="43">
        <v>5</v>
      </c>
      <c r="AG25" s="77" t="s">
        <v>100</v>
      </c>
      <c r="AH25" s="127">
        <v>10</v>
      </c>
    </row>
    <row r="26" spans="1:34" ht="12.75" customHeight="1">
      <c r="A26" s="110">
        <v>21</v>
      </c>
      <c r="B26" s="33" t="s">
        <v>143</v>
      </c>
      <c r="C26" s="551">
        <v>26</v>
      </c>
      <c r="D26" s="7">
        <v>2</v>
      </c>
      <c r="E26" s="551">
        <v>19</v>
      </c>
      <c r="F26" s="7">
        <v>9</v>
      </c>
      <c r="G26" s="552"/>
      <c r="H26" s="554"/>
      <c r="I26" s="552"/>
      <c r="J26" s="554"/>
      <c r="K26" s="552"/>
      <c r="L26" s="554"/>
      <c r="M26" s="551">
        <v>5</v>
      </c>
      <c r="N26" s="7">
        <v>23</v>
      </c>
      <c r="O26" s="552"/>
      <c r="P26" s="554"/>
      <c r="Q26" s="552"/>
      <c r="R26" s="554"/>
      <c r="S26" s="551">
        <v>19</v>
      </c>
      <c r="T26" s="7">
        <v>9</v>
      </c>
      <c r="U26" s="551">
        <v>13</v>
      </c>
      <c r="V26" s="7">
        <v>15</v>
      </c>
      <c r="W26" s="552"/>
      <c r="X26" s="554"/>
      <c r="Y26" s="551"/>
      <c r="Z26" s="7"/>
      <c r="AA26" s="551"/>
      <c r="AB26" s="7"/>
      <c r="AC26" s="22">
        <f t="shared" si="0"/>
        <v>58</v>
      </c>
      <c r="AD26" s="36">
        <v>21</v>
      </c>
      <c r="AE26" s="43">
        <v>5</v>
      </c>
      <c r="AG26" s="27" t="s">
        <v>41</v>
      </c>
      <c r="AH26" s="115" t="s">
        <v>80</v>
      </c>
    </row>
    <row r="27" spans="1:34" ht="12.75" customHeight="1">
      <c r="A27" s="110">
        <v>22</v>
      </c>
      <c r="B27" s="33" t="s">
        <v>123</v>
      </c>
      <c r="C27" s="551">
        <v>7</v>
      </c>
      <c r="D27" s="7">
        <v>21</v>
      </c>
      <c r="E27" s="109"/>
      <c r="F27" s="553"/>
      <c r="G27" s="551">
        <v>8</v>
      </c>
      <c r="H27" s="7">
        <v>20</v>
      </c>
      <c r="I27" s="552"/>
      <c r="J27" s="554"/>
      <c r="K27" s="552"/>
      <c r="L27" s="554"/>
      <c r="M27" s="552"/>
      <c r="N27" s="554"/>
      <c r="O27" s="552"/>
      <c r="P27" s="554"/>
      <c r="Q27" s="551">
        <v>14</v>
      </c>
      <c r="R27" s="7">
        <v>14</v>
      </c>
      <c r="S27" s="552"/>
      <c r="T27" s="554"/>
      <c r="U27" s="552"/>
      <c r="V27" s="554"/>
      <c r="W27" s="552"/>
      <c r="X27" s="554"/>
      <c r="Y27" s="551"/>
      <c r="Z27" s="7"/>
      <c r="AA27" s="551"/>
      <c r="AB27" s="7"/>
      <c r="AC27" s="22">
        <f t="shared" si="0"/>
        <v>55</v>
      </c>
      <c r="AD27" s="36">
        <v>22</v>
      </c>
      <c r="AE27" s="43">
        <v>3</v>
      </c>
      <c r="AG27" s="27" t="s">
        <v>41</v>
      </c>
      <c r="AH27" s="115" t="s">
        <v>80</v>
      </c>
    </row>
    <row r="28" spans="1:34" ht="12.75" customHeight="1">
      <c r="A28" s="110">
        <v>23</v>
      </c>
      <c r="B28" s="33" t="s">
        <v>117</v>
      </c>
      <c r="C28" s="551">
        <v>24</v>
      </c>
      <c r="D28" s="7">
        <v>4</v>
      </c>
      <c r="E28" s="551">
        <v>20</v>
      </c>
      <c r="F28" s="7">
        <v>8</v>
      </c>
      <c r="G28" s="551">
        <v>13</v>
      </c>
      <c r="H28" s="7">
        <v>15</v>
      </c>
      <c r="I28" s="551">
        <v>13</v>
      </c>
      <c r="J28" s="7">
        <v>15</v>
      </c>
      <c r="K28" s="552"/>
      <c r="L28" s="554"/>
      <c r="M28" s="552"/>
      <c r="N28" s="554"/>
      <c r="O28" s="552"/>
      <c r="P28" s="554"/>
      <c r="Q28" s="551">
        <v>16</v>
      </c>
      <c r="R28" s="7">
        <v>12</v>
      </c>
      <c r="S28" s="552"/>
      <c r="T28" s="554"/>
      <c r="U28" s="552"/>
      <c r="V28" s="554"/>
      <c r="W28" s="552"/>
      <c r="X28" s="554"/>
      <c r="Y28" s="551"/>
      <c r="Z28" s="7"/>
      <c r="AA28" s="551"/>
      <c r="AB28" s="7"/>
      <c r="AC28" s="22">
        <f t="shared" si="0"/>
        <v>54</v>
      </c>
      <c r="AD28" s="36">
        <v>23</v>
      </c>
      <c r="AE28" s="43">
        <v>5</v>
      </c>
      <c r="AG28" s="27" t="s">
        <v>53</v>
      </c>
      <c r="AH28" s="115" t="s">
        <v>80</v>
      </c>
    </row>
    <row r="29" spans="1:34" ht="12.75" customHeight="1">
      <c r="A29" s="110">
        <v>24</v>
      </c>
      <c r="B29" s="32" t="s">
        <v>59</v>
      </c>
      <c r="C29" s="551">
        <v>11</v>
      </c>
      <c r="D29" s="7">
        <v>17</v>
      </c>
      <c r="E29" s="109"/>
      <c r="F29" s="553"/>
      <c r="G29" s="551">
        <v>20</v>
      </c>
      <c r="H29" s="7">
        <v>8</v>
      </c>
      <c r="I29" s="552"/>
      <c r="J29" s="554"/>
      <c r="K29" s="551">
        <v>16</v>
      </c>
      <c r="L29" s="7">
        <v>12</v>
      </c>
      <c r="M29" s="551">
        <v>24</v>
      </c>
      <c r="N29" s="7">
        <v>4</v>
      </c>
      <c r="O29" s="552"/>
      <c r="P29" s="554"/>
      <c r="Q29" s="551">
        <v>18</v>
      </c>
      <c r="R29" s="7">
        <v>10</v>
      </c>
      <c r="S29" s="552"/>
      <c r="T29" s="554"/>
      <c r="U29" s="552"/>
      <c r="V29" s="554"/>
      <c r="W29" s="552"/>
      <c r="X29" s="554"/>
      <c r="Y29" s="551"/>
      <c r="Z29" s="7"/>
      <c r="AA29" s="551"/>
      <c r="AB29" s="7"/>
      <c r="AC29" s="22">
        <f t="shared" si="0"/>
        <v>51</v>
      </c>
      <c r="AD29" s="36">
        <v>24</v>
      </c>
      <c r="AE29" s="43">
        <v>5</v>
      </c>
      <c r="AG29" s="27" t="s">
        <v>45</v>
      </c>
      <c r="AH29" s="115" t="s">
        <v>80</v>
      </c>
    </row>
    <row r="30" spans="1:34" ht="12.75" customHeight="1">
      <c r="A30" s="110">
        <v>25</v>
      </c>
      <c r="B30" s="92" t="s">
        <v>127</v>
      </c>
      <c r="C30" s="551">
        <v>25</v>
      </c>
      <c r="D30" s="7">
        <v>3</v>
      </c>
      <c r="E30" s="109"/>
      <c r="F30" s="553"/>
      <c r="G30" s="552"/>
      <c r="H30" s="554"/>
      <c r="I30" s="552"/>
      <c r="J30" s="554"/>
      <c r="K30" s="551">
        <v>13</v>
      </c>
      <c r="L30" s="7">
        <v>15</v>
      </c>
      <c r="M30" s="551">
        <v>5</v>
      </c>
      <c r="N30" s="7">
        <v>23</v>
      </c>
      <c r="O30" s="552"/>
      <c r="P30" s="554"/>
      <c r="Q30" s="552"/>
      <c r="R30" s="554"/>
      <c r="S30" s="552"/>
      <c r="T30" s="554"/>
      <c r="U30" s="552"/>
      <c r="V30" s="554"/>
      <c r="W30" s="552"/>
      <c r="X30" s="554"/>
      <c r="Y30" s="551"/>
      <c r="Z30" s="7"/>
      <c r="AA30" s="551"/>
      <c r="AB30" s="7"/>
      <c r="AC30" s="22">
        <f t="shared" si="0"/>
        <v>41</v>
      </c>
      <c r="AD30" s="36">
        <v>25</v>
      </c>
      <c r="AE30" s="43">
        <v>3</v>
      </c>
      <c r="AG30" s="27" t="s">
        <v>45</v>
      </c>
      <c r="AH30" s="127">
        <v>23</v>
      </c>
    </row>
    <row r="31" spans="1:34" ht="12.75" customHeight="1">
      <c r="A31" s="110">
        <v>26</v>
      </c>
      <c r="B31" s="33" t="s">
        <v>1143</v>
      </c>
      <c r="C31" s="551">
        <v>21</v>
      </c>
      <c r="D31" s="7">
        <v>7</v>
      </c>
      <c r="E31" s="109"/>
      <c r="F31" s="553"/>
      <c r="G31" s="552"/>
      <c r="H31" s="554"/>
      <c r="I31" s="552"/>
      <c r="J31" s="554"/>
      <c r="K31" s="551">
        <v>18</v>
      </c>
      <c r="L31" s="7">
        <v>10</v>
      </c>
      <c r="M31" s="551">
        <v>22</v>
      </c>
      <c r="N31" s="7">
        <v>6</v>
      </c>
      <c r="O31" s="552"/>
      <c r="P31" s="554"/>
      <c r="Q31" s="552"/>
      <c r="R31" s="554"/>
      <c r="S31" s="551">
        <v>11</v>
      </c>
      <c r="T31" s="7">
        <v>17</v>
      </c>
      <c r="U31" s="552"/>
      <c r="V31" s="554"/>
      <c r="W31" s="552"/>
      <c r="X31" s="554"/>
      <c r="Y31" s="551"/>
      <c r="Z31" s="7"/>
      <c r="AA31" s="551"/>
      <c r="AB31" s="7"/>
      <c r="AC31" s="22">
        <f t="shared" si="0"/>
        <v>40</v>
      </c>
      <c r="AD31" s="36">
        <v>26</v>
      </c>
      <c r="AE31" s="43">
        <v>4</v>
      </c>
      <c r="AG31" s="27" t="s">
        <v>70</v>
      </c>
      <c r="AH31" s="127">
        <v>33</v>
      </c>
    </row>
    <row r="32" spans="1:34" ht="12.75" customHeight="1">
      <c r="A32" s="110">
        <v>27</v>
      </c>
      <c r="B32" s="94" t="s">
        <v>16</v>
      </c>
      <c r="C32" s="109"/>
      <c r="D32" s="108"/>
      <c r="E32" s="109"/>
      <c r="F32" s="108"/>
      <c r="G32" s="551">
        <v>11</v>
      </c>
      <c r="H32" s="7">
        <v>17</v>
      </c>
      <c r="I32" s="552"/>
      <c r="J32" s="554"/>
      <c r="K32" s="552"/>
      <c r="L32" s="554"/>
      <c r="M32" s="551">
        <v>21</v>
      </c>
      <c r="N32" s="7">
        <v>7</v>
      </c>
      <c r="O32" s="552"/>
      <c r="P32" s="554"/>
      <c r="Q32" s="552"/>
      <c r="R32" s="554"/>
      <c r="S32" s="552"/>
      <c r="T32" s="554"/>
      <c r="U32" s="552"/>
      <c r="V32" s="554"/>
      <c r="W32" s="552"/>
      <c r="X32" s="554"/>
      <c r="Y32" s="73"/>
      <c r="Z32" s="7"/>
      <c r="AA32" s="73"/>
      <c r="AB32" s="7"/>
      <c r="AC32" s="22">
        <f t="shared" si="0"/>
        <v>24</v>
      </c>
      <c r="AD32" s="36">
        <v>27</v>
      </c>
      <c r="AE32" s="43">
        <v>2</v>
      </c>
      <c r="AG32" s="27" t="s">
        <v>55</v>
      </c>
      <c r="AH32" s="127">
        <v>16</v>
      </c>
    </row>
    <row r="33" spans="1:34" ht="12.75" customHeight="1">
      <c r="A33" s="110">
        <v>28</v>
      </c>
      <c r="B33" s="92" t="s">
        <v>149</v>
      </c>
      <c r="C33" s="551">
        <v>28</v>
      </c>
      <c r="D33" s="7">
        <v>1</v>
      </c>
      <c r="E33" s="109"/>
      <c r="F33" s="553"/>
      <c r="G33" s="551">
        <v>7</v>
      </c>
      <c r="H33" s="7">
        <v>21</v>
      </c>
      <c r="I33" s="552"/>
      <c r="J33" s="554"/>
      <c r="K33" s="552"/>
      <c r="L33" s="554"/>
      <c r="M33" s="552"/>
      <c r="N33" s="554"/>
      <c r="O33" s="552"/>
      <c r="P33" s="554"/>
      <c r="Q33" s="552"/>
      <c r="R33" s="554"/>
      <c r="S33" s="552"/>
      <c r="T33" s="554"/>
      <c r="U33" s="552"/>
      <c r="V33" s="554"/>
      <c r="W33" s="552"/>
      <c r="X33" s="554"/>
      <c r="Y33" s="551"/>
      <c r="Z33" s="7"/>
      <c r="AA33" s="551"/>
      <c r="AB33" s="7"/>
      <c r="AC33" s="22">
        <f t="shared" si="0"/>
        <v>22</v>
      </c>
      <c r="AD33" s="36">
        <v>28</v>
      </c>
      <c r="AE33" s="43">
        <v>2</v>
      </c>
      <c r="AG33" s="27" t="s">
        <v>45</v>
      </c>
      <c r="AH33" s="115" t="s">
        <v>80</v>
      </c>
    </row>
    <row r="34" spans="1:34" ht="12.75" customHeight="1">
      <c r="A34" s="110">
        <v>29</v>
      </c>
      <c r="B34" s="33" t="s">
        <v>111</v>
      </c>
      <c r="C34" s="109"/>
      <c r="D34" s="553"/>
      <c r="E34" s="551">
        <v>16</v>
      </c>
      <c r="F34" s="7">
        <v>12</v>
      </c>
      <c r="G34" s="552"/>
      <c r="H34" s="554"/>
      <c r="I34" s="552"/>
      <c r="J34" s="554"/>
      <c r="K34" s="552"/>
      <c r="L34" s="554"/>
      <c r="M34" s="551">
        <v>23</v>
      </c>
      <c r="N34" s="7">
        <v>5</v>
      </c>
      <c r="O34" s="552"/>
      <c r="P34" s="554"/>
      <c r="Q34" s="552"/>
      <c r="R34" s="554"/>
      <c r="S34" s="552"/>
      <c r="T34" s="554"/>
      <c r="U34" s="552"/>
      <c r="V34" s="554"/>
      <c r="W34" s="552"/>
      <c r="X34" s="554"/>
      <c r="Y34" s="551"/>
      <c r="Z34" s="7"/>
      <c r="AA34" s="551"/>
      <c r="AB34" s="7"/>
      <c r="AC34" s="22">
        <f t="shared" si="0"/>
        <v>17</v>
      </c>
      <c r="AD34" s="36">
        <v>29</v>
      </c>
      <c r="AE34" s="43">
        <v>2</v>
      </c>
      <c r="AG34" s="27" t="s">
        <v>41</v>
      </c>
      <c r="AH34" s="115" t="s">
        <v>80</v>
      </c>
    </row>
    <row r="35" spans="1:34" ht="12.75" customHeight="1">
      <c r="A35" s="110">
        <v>30</v>
      </c>
      <c r="B35" s="33" t="s">
        <v>120</v>
      </c>
      <c r="C35" s="551">
        <v>20</v>
      </c>
      <c r="D35" s="7">
        <v>8</v>
      </c>
      <c r="E35" s="109"/>
      <c r="F35" s="553"/>
      <c r="G35" s="552"/>
      <c r="H35" s="554"/>
      <c r="I35" s="552"/>
      <c r="J35" s="554"/>
      <c r="K35" s="552"/>
      <c r="L35" s="554"/>
      <c r="M35" s="552"/>
      <c r="N35" s="554"/>
      <c r="O35" s="552"/>
      <c r="P35" s="554"/>
      <c r="Q35" s="552"/>
      <c r="R35" s="554"/>
      <c r="S35" s="551">
        <v>20</v>
      </c>
      <c r="T35" s="7">
        <v>8</v>
      </c>
      <c r="U35" s="552"/>
      <c r="V35" s="554"/>
      <c r="W35" s="552"/>
      <c r="X35" s="554"/>
      <c r="Y35" s="551"/>
      <c r="Z35" s="7"/>
      <c r="AA35" s="551"/>
      <c r="AB35" s="7"/>
      <c r="AC35" s="22">
        <f t="shared" si="0"/>
        <v>16</v>
      </c>
      <c r="AD35" s="36">
        <v>30</v>
      </c>
      <c r="AE35" s="43">
        <v>2</v>
      </c>
      <c r="AG35" s="27" t="s">
        <v>101</v>
      </c>
      <c r="AH35" s="127">
        <v>20</v>
      </c>
    </row>
    <row r="36" spans="1:34" ht="12.75" customHeight="1">
      <c r="A36" s="110">
        <v>31</v>
      </c>
      <c r="B36" s="33" t="s">
        <v>126</v>
      </c>
      <c r="C36" s="109"/>
      <c r="D36" s="553"/>
      <c r="E36" s="551">
        <v>22</v>
      </c>
      <c r="F36" s="7">
        <v>6</v>
      </c>
      <c r="G36" s="551">
        <v>21</v>
      </c>
      <c r="H36" s="7">
        <v>7</v>
      </c>
      <c r="I36" s="552"/>
      <c r="J36" s="554"/>
      <c r="K36" s="552"/>
      <c r="L36" s="554"/>
      <c r="M36" s="552"/>
      <c r="N36" s="554"/>
      <c r="O36" s="552"/>
      <c r="P36" s="554"/>
      <c r="Q36" s="552"/>
      <c r="R36" s="554"/>
      <c r="S36" s="552"/>
      <c r="T36" s="554"/>
      <c r="U36" s="552"/>
      <c r="V36" s="554"/>
      <c r="W36" s="552"/>
      <c r="X36" s="554"/>
      <c r="Y36" s="551"/>
      <c r="Z36" s="7"/>
      <c r="AA36" s="551"/>
      <c r="AB36" s="7"/>
      <c r="AC36" s="22">
        <f t="shared" si="0"/>
        <v>13</v>
      </c>
      <c r="AD36" s="36">
        <v>31</v>
      </c>
      <c r="AE36" s="43">
        <v>1</v>
      </c>
      <c r="AG36" s="27" t="s">
        <v>42</v>
      </c>
      <c r="AH36" s="115" t="s">
        <v>80</v>
      </c>
    </row>
    <row r="37" spans="1:34" ht="12.75" customHeight="1">
      <c r="A37" s="110">
        <v>32</v>
      </c>
      <c r="B37" s="33" t="s">
        <v>121</v>
      </c>
      <c r="C37" s="109"/>
      <c r="D37" s="108"/>
      <c r="E37" s="109"/>
      <c r="F37" s="108"/>
      <c r="G37" s="552"/>
      <c r="H37" s="554"/>
      <c r="I37" s="552"/>
      <c r="J37" s="554"/>
      <c r="K37" s="552"/>
      <c r="L37" s="554"/>
      <c r="M37" s="552"/>
      <c r="N37" s="554"/>
      <c r="O37" s="552"/>
      <c r="P37" s="554"/>
      <c r="Q37" s="551">
        <v>16</v>
      </c>
      <c r="R37" s="7">
        <v>12</v>
      </c>
      <c r="S37" s="552"/>
      <c r="T37" s="554"/>
      <c r="U37" s="552"/>
      <c r="V37" s="554"/>
      <c r="W37" s="552"/>
      <c r="X37" s="554"/>
      <c r="Y37" s="73"/>
      <c r="Z37" s="7"/>
      <c r="AA37" s="73"/>
      <c r="AB37" s="7"/>
      <c r="AC37" s="22">
        <f t="shared" si="0"/>
        <v>12</v>
      </c>
      <c r="AD37" s="36">
        <v>32</v>
      </c>
      <c r="AE37" s="43">
        <v>1</v>
      </c>
      <c r="AG37" s="77" t="s">
        <v>100</v>
      </c>
      <c r="AH37" s="127">
        <v>27</v>
      </c>
    </row>
    <row r="38" spans="1:34" ht="12.75" customHeight="1">
      <c r="A38" s="110">
        <v>33</v>
      </c>
      <c r="B38" s="92" t="s">
        <v>148</v>
      </c>
      <c r="C38" s="551">
        <v>17</v>
      </c>
      <c r="D38" s="7">
        <v>11</v>
      </c>
      <c r="E38" s="109"/>
      <c r="F38" s="553"/>
      <c r="G38" s="552"/>
      <c r="H38" s="554"/>
      <c r="I38" s="552"/>
      <c r="J38" s="554"/>
      <c r="K38" s="552"/>
      <c r="L38" s="554"/>
      <c r="M38" s="552"/>
      <c r="N38" s="554"/>
      <c r="O38" s="552"/>
      <c r="P38" s="554"/>
      <c r="Q38" s="552"/>
      <c r="R38" s="554"/>
      <c r="S38" s="552"/>
      <c r="T38" s="554"/>
      <c r="U38" s="552"/>
      <c r="V38" s="554"/>
      <c r="W38" s="552"/>
      <c r="X38" s="554"/>
      <c r="Y38" s="551"/>
      <c r="Z38" s="7"/>
      <c r="AA38" s="551"/>
      <c r="AB38" s="7"/>
      <c r="AC38" s="22">
        <f t="shared" si="0"/>
        <v>11</v>
      </c>
      <c r="AD38" s="36">
        <v>33</v>
      </c>
      <c r="AE38" s="43">
        <v>1</v>
      </c>
      <c r="AG38" s="27" t="s">
        <v>45</v>
      </c>
      <c r="AH38" s="115" t="s">
        <v>80</v>
      </c>
    </row>
    <row r="39" spans="1:34" ht="12.75" customHeight="1">
      <c r="A39" s="110">
        <v>34</v>
      </c>
      <c r="B39" s="33" t="s">
        <v>1144</v>
      </c>
      <c r="C39" s="109"/>
      <c r="D39" s="108"/>
      <c r="E39" s="107"/>
      <c r="F39" s="108"/>
      <c r="G39" s="552"/>
      <c r="H39" s="554"/>
      <c r="I39" s="107"/>
      <c r="J39" s="108"/>
      <c r="K39" s="551">
        <v>20</v>
      </c>
      <c r="L39" s="7">
        <v>8</v>
      </c>
      <c r="M39" s="552"/>
      <c r="N39" s="554"/>
      <c r="O39" s="552"/>
      <c r="P39" s="554"/>
      <c r="Q39" s="552"/>
      <c r="R39" s="554"/>
      <c r="S39" s="552"/>
      <c r="T39" s="554"/>
      <c r="U39" s="552"/>
      <c r="V39" s="554"/>
      <c r="W39" s="552"/>
      <c r="X39" s="554"/>
      <c r="Y39" s="551"/>
      <c r="Z39" s="7"/>
      <c r="AA39" s="551"/>
      <c r="AB39" s="7"/>
      <c r="AC39" s="22">
        <f t="shared" si="0"/>
        <v>8</v>
      </c>
      <c r="AD39" s="36">
        <v>34</v>
      </c>
      <c r="AE39" s="43">
        <v>1</v>
      </c>
      <c r="AG39" s="27" t="s">
        <v>70</v>
      </c>
      <c r="AH39" s="115" t="s">
        <v>80</v>
      </c>
    </row>
    <row r="40" spans="1:34" ht="12.75" customHeight="1">
      <c r="A40" s="110">
        <v>35</v>
      </c>
      <c r="B40" s="35" t="s">
        <v>151</v>
      </c>
      <c r="C40" s="109"/>
      <c r="D40" s="108"/>
      <c r="E40" s="109"/>
      <c r="F40" s="108"/>
      <c r="G40" s="552"/>
      <c r="H40" s="554"/>
      <c r="I40" s="552"/>
      <c r="J40" s="554"/>
      <c r="K40" s="551">
        <v>22</v>
      </c>
      <c r="L40" s="7">
        <v>6</v>
      </c>
      <c r="M40" s="552"/>
      <c r="N40" s="554"/>
      <c r="O40" s="552"/>
      <c r="P40" s="554"/>
      <c r="Q40" s="552"/>
      <c r="R40" s="554"/>
      <c r="S40" s="552"/>
      <c r="T40" s="554"/>
      <c r="U40" s="552"/>
      <c r="V40" s="554"/>
      <c r="W40" s="552"/>
      <c r="X40" s="554"/>
      <c r="Y40" s="73"/>
      <c r="Z40" s="7"/>
      <c r="AA40" s="73"/>
      <c r="AB40" s="7"/>
      <c r="AC40" s="22">
        <f t="shared" si="0"/>
        <v>6</v>
      </c>
      <c r="AD40" s="36">
        <v>35</v>
      </c>
      <c r="AE40" s="43">
        <v>1</v>
      </c>
      <c r="AG40" s="27" t="s">
        <v>70</v>
      </c>
      <c r="AH40" s="127">
        <v>24</v>
      </c>
    </row>
    <row r="41" spans="1:34" ht="12.75" customHeight="1" hidden="1">
      <c r="A41" s="47"/>
      <c r="B41" s="33" t="s">
        <v>68</v>
      </c>
      <c r="C41" s="109"/>
      <c r="D41" s="108"/>
      <c r="E41" s="109"/>
      <c r="F41" s="108"/>
      <c r="G41" s="552"/>
      <c r="H41" s="554"/>
      <c r="I41" s="552"/>
      <c r="J41" s="554"/>
      <c r="K41" s="552"/>
      <c r="L41" s="554"/>
      <c r="M41" s="552"/>
      <c r="N41" s="554"/>
      <c r="O41" s="552"/>
      <c r="P41" s="554"/>
      <c r="Q41" s="552"/>
      <c r="R41" s="554"/>
      <c r="S41" s="552"/>
      <c r="T41" s="554"/>
      <c r="U41" s="552"/>
      <c r="V41" s="554"/>
      <c r="W41" s="552"/>
      <c r="X41" s="554"/>
      <c r="Y41" s="552"/>
      <c r="Z41" s="554"/>
      <c r="AA41" s="552"/>
      <c r="AB41" s="554"/>
      <c r="AC41" s="22">
        <f aca="true" t="shared" si="1" ref="AC41:AC71">SUM(D41,F41,H41,J41,L41,N41,P41,R41,T41,V41,X41,Z41,AB41)</f>
        <v>0</v>
      </c>
      <c r="AD41" s="36"/>
      <c r="AE41" s="43"/>
      <c r="AG41" s="27" t="s">
        <v>53</v>
      </c>
      <c r="AH41" s="115" t="s">
        <v>80</v>
      </c>
    </row>
    <row r="42" spans="1:34" ht="12.75" customHeight="1" hidden="1">
      <c r="A42" s="47"/>
      <c r="B42" s="33" t="s">
        <v>136</v>
      </c>
      <c r="C42" s="109"/>
      <c r="D42" s="108"/>
      <c r="E42" s="109"/>
      <c r="F42" s="108"/>
      <c r="G42" s="552"/>
      <c r="H42" s="554"/>
      <c r="I42" s="552"/>
      <c r="J42" s="554"/>
      <c r="K42" s="552"/>
      <c r="L42" s="554"/>
      <c r="M42" s="552"/>
      <c r="N42" s="554"/>
      <c r="O42" s="552"/>
      <c r="P42" s="554"/>
      <c r="Q42" s="552"/>
      <c r="R42" s="554"/>
      <c r="S42" s="552"/>
      <c r="T42" s="554"/>
      <c r="U42" s="552"/>
      <c r="V42" s="554"/>
      <c r="W42" s="552"/>
      <c r="X42" s="554"/>
      <c r="Y42" s="552"/>
      <c r="Z42" s="554"/>
      <c r="AA42" s="552"/>
      <c r="AB42" s="554"/>
      <c r="AC42" s="22">
        <f>SUM(D42,F42,H42,J42,L42,N42,P42,R42,T42,V42,X42,Z42,AB42)</f>
        <v>0</v>
      </c>
      <c r="AD42" s="36"/>
      <c r="AE42" s="43"/>
      <c r="AG42" s="78" t="s">
        <v>58</v>
      </c>
      <c r="AH42" s="127">
        <v>9</v>
      </c>
    </row>
    <row r="43" spans="1:34" ht="12.75" customHeight="1" hidden="1">
      <c r="A43" s="47"/>
      <c r="B43" s="92" t="s">
        <v>141</v>
      </c>
      <c r="C43" s="109"/>
      <c r="D43" s="108"/>
      <c r="E43" s="109"/>
      <c r="F43" s="108"/>
      <c r="G43" s="552"/>
      <c r="H43" s="554"/>
      <c r="I43" s="552"/>
      <c r="J43" s="554"/>
      <c r="K43" s="552"/>
      <c r="L43" s="554"/>
      <c r="M43" s="552"/>
      <c r="N43" s="554"/>
      <c r="O43" s="552"/>
      <c r="P43" s="554"/>
      <c r="Q43" s="552"/>
      <c r="R43" s="554"/>
      <c r="S43" s="552"/>
      <c r="T43" s="554"/>
      <c r="U43" s="552"/>
      <c r="V43" s="554"/>
      <c r="W43" s="552"/>
      <c r="X43" s="554"/>
      <c r="Y43" s="552"/>
      <c r="Z43" s="554"/>
      <c r="AA43" s="552"/>
      <c r="AB43" s="554"/>
      <c r="AC43" s="22">
        <f t="shared" si="1"/>
        <v>0</v>
      </c>
      <c r="AD43" s="36"/>
      <c r="AE43" s="43"/>
      <c r="AG43" s="27" t="s">
        <v>101</v>
      </c>
      <c r="AH43" s="127">
        <v>15</v>
      </c>
    </row>
    <row r="44" spans="1:34" ht="12.75" customHeight="1" hidden="1">
      <c r="A44" s="47"/>
      <c r="B44" s="33" t="s">
        <v>1145</v>
      </c>
      <c r="C44" s="109"/>
      <c r="D44" s="108"/>
      <c r="E44" s="109"/>
      <c r="F44" s="108"/>
      <c r="G44" s="552"/>
      <c r="H44" s="554"/>
      <c r="I44" s="552"/>
      <c r="J44" s="554"/>
      <c r="K44" s="552"/>
      <c r="L44" s="554"/>
      <c r="M44" s="552"/>
      <c r="N44" s="554"/>
      <c r="O44" s="552"/>
      <c r="P44" s="554"/>
      <c r="Q44" s="552"/>
      <c r="R44" s="554"/>
      <c r="S44" s="552"/>
      <c r="T44" s="554"/>
      <c r="U44" s="552"/>
      <c r="V44" s="554"/>
      <c r="W44" s="552"/>
      <c r="X44" s="554"/>
      <c r="Y44" s="552"/>
      <c r="Z44" s="554"/>
      <c r="AA44" s="552"/>
      <c r="AB44" s="554"/>
      <c r="AC44" s="22">
        <f t="shared" si="1"/>
        <v>0</v>
      </c>
      <c r="AD44" s="36"/>
      <c r="AE44" s="43"/>
      <c r="AG44" s="27" t="s">
        <v>47</v>
      </c>
      <c r="AH44" s="127">
        <v>18</v>
      </c>
    </row>
    <row r="45" spans="1:34" ht="12.75" customHeight="1" hidden="1">
      <c r="A45" s="47"/>
      <c r="B45" s="35" t="s">
        <v>89</v>
      </c>
      <c r="C45" s="109"/>
      <c r="D45" s="108"/>
      <c r="E45" s="109"/>
      <c r="F45" s="108"/>
      <c r="G45" s="552"/>
      <c r="H45" s="554"/>
      <c r="I45" s="552"/>
      <c r="J45" s="554"/>
      <c r="K45" s="552"/>
      <c r="L45" s="554"/>
      <c r="M45" s="552"/>
      <c r="N45" s="554"/>
      <c r="O45" s="552"/>
      <c r="P45" s="554"/>
      <c r="Q45" s="552"/>
      <c r="R45" s="554"/>
      <c r="S45" s="552"/>
      <c r="T45" s="554"/>
      <c r="U45" s="552"/>
      <c r="V45" s="554"/>
      <c r="W45" s="552"/>
      <c r="X45" s="554"/>
      <c r="Y45" s="552"/>
      <c r="Z45" s="554"/>
      <c r="AA45" s="552"/>
      <c r="AB45" s="554"/>
      <c r="AC45" s="22">
        <f t="shared" si="1"/>
        <v>0</v>
      </c>
      <c r="AD45" s="36"/>
      <c r="AE45" s="43"/>
      <c r="AG45" s="27" t="s">
        <v>47</v>
      </c>
      <c r="AH45" s="127">
        <v>19</v>
      </c>
    </row>
    <row r="46" spans="1:34" ht="12.75" customHeight="1" hidden="1">
      <c r="A46" s="47"/>
      <c r="B46" s="93" t="s">
        <v>90</v>
      </c>
      <c r="C46" s="109"/>
      <c r="D46" s="108"/>
      <c r="E46" s="109"/>
      <c r="F46" s="108"/>
      <c r="G46" s="552"/>
      <c r="H46" s="554"/>
      <c r="I46" s="552"/>
      <c r="J46" s="554"/>
      <c r="K46" s="552"/>
      <c r="L46" s="554"/>
      <c r="M46" s="552"/>
      <c r="N46" s="554"/>
      <c r="O46" s="552"/>
      <c r="P46" s="554"/>
      <c r="Q46" s="552"/>
      <c r="R46" s="554"/>
      <c r="S46" s="552"/>
      <c r="T46" s="554"/>
      <c r="U46" s="552"/>
      <c r="V46" s="554"/>
      <c r="W46" s="552"/>
      <c r="X46" s="554"/>
      <c r="Y46" s="552"/>
      <c r="Z46" s="554"/>
      <c r="AA46" s="552"/>
      <c r="AB46" s="554"/>
      <c r="AC46" s="22">
        <f t="shared" si="1"/>
        <v>0</v>
      </c>
      <c r="AD46" s="36"/>
      <c r="AE46" s="43"/>
      <c r="AG46" s="27" t="s">
        <v>101</v>
      </c>
      <c r="AH46" s="127">
        <v>21</v>
      </c>
    </row>
    <row r="47" spans="1:34" ht="12.75" customHeight="1" hidden="1">
      <c r="A47" s="47"/>
      <c r="B47" s="92" t="s">
        <v>64</v>
      </c>
      <c r="C47" s="109"/>
      <c r="D47" s="108"/>
      <c r="E47" s="109"/>
      <c r="F47" s="108"/>
      <c r="G47" s="552"/>
      <c r="H47" s="554"/>
      <c r="I47" s="552"/>
      <c r="J47" s="554"/>
      <c r="K47" s="552"/>
      <c r="L47" s="554"/>
      <c r="M47" s="552"/>
      <c r="N47" s="554"/>
      <c r="O47" s="552"/>
      <c r="P47" s="554"/>
      <c r="Q47" s="552"/>
      <c r="R47" s="554"/>
      <c r="S47" s="552"/>
      <c r="T47" s="554"/>
      <c r="U47" s="552"/>
      <c r="V47" s="554"/>
      <c r="W47" s="552"/>
      <c r="X47" s="554"/>
      <c r="Y47" s="552"/>
      <c r="Z47" s="554"/>
      <c r="AA47" s="552"/>
      <c r="AB47" s="554"/>
      <c r="AC47" s="22">
        <f t="shared" si="1"/>
        <v>0</v>
      </c>
      <c r="AD47" s="36"/>
      <c r="AE47" s="43"/>
      <c r="AG47" s="27" t="s">
        <v>45</v>
      </c>
      <c r="AH47" s="127">
        <v>22</v>
      </c>
    </row>
    <row r="48" spans="1:34" ht="12.75" customHeight="1" hidden="1">
      <c r="A48" s="47"/>
      <c r="B48" s="32" t="s">
        <v>19</v>
      </c>
      <c r="C48" s="109"/>
      <c r="D48" s="108"/>
      <c r="E48" s="109"/>
      <c r="F48" s="108"/>
      <c r="G48" s="552"/>
      <c r="H48" s="554"/>
      <c r="I48" s="552"/>
      <c r="J48" s="554"/>
      <c r="K48" s="552"/>
      <c r="L48" s="554"/>
      <c r="M48" s="552"/>
      <c r="N48" s="554"/>
      <c r="O48" s="552"/>
      <c r="P48" s="554"/>
      <c r="Q48" s="552"/>
      <c r="R48" s="554"/>
      <c r="S48" s="552"/>
      <c r="T48" s="554"/>
      <c r="U48" s="552"/>
      <c r="V48" s="554"/>
      <c r="W48" s="552"/>
      <c r="X48" s="554"/>
      <c r="Y48" s="552"/>
      <c r="Z48" s="554"/>
      <c r="AA48" s="552"/>
      <c r="AB48" s="554"/>
      <c r="AC48" s="22">
        <f t="shared" si="1"/>
        <v>0</v>
      </c>
      <c r="AD48" s="36"/>
      <c r="AE48" s="43"/>
      <c r="AG48" s="27" t="s">
        <v>56</v>
      </c>
      <c r="AH48" s="127">
        <v>28</v>
      </c>
    </row>
    <row r="49" spans="1:34" ht="12.75" customHeight="1" hidden="1">
      <c r="A49" s="47"/>
      <c r="B49" s="84" t="s">
        <v>132</v>
      </c>
      <c r="C49" s="109"/>
      <c r="D49" s="108"/>
      <c r="E49" s="109"/>
      <c r="F49" s="108"/>
      <c r="G49" s="552"/>
      <c r="H49" s="554"/>
      <c r="I49" s="552"/>
      <c r="J49" s="554"/>
      <c r="K49" s="552"/>
      <c r="L49" s="554"/>
      <c r="M49" s="552"/>
      <c r="N49" s="554"/>
      <c r="O49" s="552"/>
      <c r="P49" s="554"/>
      <c r="Q49" s="552"/>
      <c r="R49" s="554"/>
      <c r="S49" s="552"/>
      <c r="T49" s="554"/>
      <c r="U49" s="552"/>
      <c r="V49" s="554"/>
      <c r="W49" s="552"/>
      <c r="X49" s="554"/>
      <c r="Y49" s="552"/>
      <c r="Z49" s="554"/>
      <c r="AA49" s="552"/>
      <c r="AB49" s="554"/>
      <c r="AC49" s="22">
        <f t="shared" si="1"/>
        <v>0</v>
      </c>
      <c r="AD49" s="36"/>
      <c r="AE49" s="43"/>
      <c r="AG49" s="27" t="s">
        <v>45</v>
      </c>
      <c r="AH49" s="127">
        <v>29</v>
      </c>
    </row>
    <row r="50" spans="1:34" ht="12.75" customHeight="1" hidden="1">
      <c r="A50" s="47"/>
      <c r="B50" s="32" t="s">
        <v>66</v>
      </c>
      <c r="C50" s="109"/>
      <c r="D50" s="108"/>
      <c r="E50" s="107"/>
      <c r="F50" s="108"/>
      <c r="G50" s="552"/>
      <c r="H50" s="554"/>
      <c r="I50" s="107"/>
      <c r="J50" s="108"/>
      <c r="K50" s="107"/>
      <c r="L50" s="108"/>
      <c r="M50" s="107"/>
      <c r="N50" s="108"/>
      <c r="O50" s="107"/>
      <c r="P50" s="108"/>
      <c r="Q50" s="107"/>
      <c r="R50" s="108"/>
      <c r="S50" s="107"/>
      <c r="T50" s="108"/>
      <c r="U50" s="552"/>
      <c r="V50" s="554"/>
      <c r="W50" s="107"/>
      <c r="X50" s="108"/>
      <c r="Y50" s="107"/>
      <c r="Z50" s="108"/>
      <c r="AA50" s="107"/>
      <c r="AB50" s="108"/>
      <c r="AC50" s="22">
        <f t="shared" si="1"/>
        <v>0</v>
      </c>
      <c r="AD50" s="36"/>
      <c r="AE50" s="43"/>
      <c r="AG50" s="27" t="s">
        <v>53</v>
      </c>
      <c r="AH50" s="116">
        <v>30</v>
      </c>
    </row>
    <row r="51" spans="1:34" ht="12.75" customHeight="1" hidden="1">
      <c r="A51" s="47"/>
      <c r="B51" s="92" t="s">
        <v>128</v>
      </c>
      <c r="C51" s="109"/>
      <c r="D51" s="108"/>
      <c r="E51" s="107"/>
      <c r="F51" s="108"/>
      <c r="G51" s="552"/>
      <c r="H51" s="554"/>
      <c r="I51" s="107"/>
      <c r="J51" s="108"/>
      <c r="K51" s="107"/>
      <c r="L51" s="108"/>
      <c r="M51" s="107"/>
      <c r="N51" s="108"/>
      <c r="O51" s="107"/>
      <c r="P51" s="108"/>
      <c r="Q51" s="107"/>
      <c r="R51" s="108"/>
      <c r="S51" s="107"/>
      <c r="T51" s="108"/>
      <c r="U51" s="552"/>
      <c r="V51" s="554"/>
      <c r="W51" s="107"/>
      <c r="X51" s="108"/>
      <c r="Y51" s="107"/>
      <c r="Z51" s="108"/>
      <c r="AA51" s="107"/>
      <c r="AB51" s="108"/>
      <c r="AC51" s="22">
        <f t="shared" si="1"/>
        <v>0</v>
      </c>
      <c r="AD51" s="36"/>
      <c r="AE51" s="43"/>
      <c r="AG51" s="27" t="s">
        <v>45</v>
      </c>
      <c r="AH51" s="127">
        <v>31</v>
      </c>
    </row>
    <row r="52" spans="1:34" ht="12.75" customHeight="1" hidden="1">
      <c r="A52" s="47"/>
      <c r="B52" s="85" t="s">
        <v>22</v>
      </c>
      <c r="C52" s="109"/>
      <c r="D52" s="108"/>
      <c r="E52" s="107"/>
      <c r="F52" s="108"/>
      <c r="G52" s="552"/>
      <c r="H52" s="554"/>
      <c r="I52" s="107"/>
      <c r="J52" s="108"/>
      <c r="K52" s="107"/>
      <c r="L52" s="108"/>
      <c r="M52" s="107"/>
      <c r="N52" s="108"/>
      <c r="O52" s="107"/>
      <c r="P52" s="108"/>
      <c r="Q52" s="107"/>
      <c r="R52" s="108"/>
      <c r="S52" s="107"/>
      <c r="T52" s="108"/>
      <c r="U52" s="552"/>
      <c r="V52" s="554"/>
      <c r="W52" s="107"/>
      <c r="X52" s="108"/>
      <c r="Y52" s="107"/>
      <c r="Z52" s="108"/>
      <c r="AA52" s="107"/>
      <c r="AB52" s="108"/>
      <c r="AC52" s="22">
        <f t="shared" si="1"/>
        <v>0</v>
      </c>
      <c r="AD52" s="36"/>
      <c r="AE52" s="43"/>
      <c r="AG52" s="27" t="s">
        <v>53</v>
      </c>
      <c r="AH52" s="127">
        <v>32</v>
      </c>
    </row>
    <row r="53" spans="1:34" ht="12.75" customHeight="1" hidden="1">
      <c r="A53" s="47"/>
      <c r="B53" s="92" t="s">
        <v>129</v>
      </c>
      <c r="C53" s="109"/>
      <c r="D53" s="108"/>
      <c r="E53" s="107"/>
      <c r="F53" s="108"/>
      <c r="G53" s="552"/>
      <c r="H53" s="554"/>
      <c r="I53" s="107"/>
      <c r="J53" s="108"/>
      <c r="K53" s="107"/>
      <c r="L53" s="108"/>
      <c r="M53" s="107"/>
      <c r="N53" s="108"/>
      <c r="O53" s="107"/>
      <c r="P53" s="108"/>
      <c r="Q53" s="107"/>
      <c r="R53" s="108"/>
      <c r="S53" s="107"/>
      <c r="T53" s="108"/>
      <c r="U53" s="552"/>
      <c r="V53" s="554"/>
      <c r="W53" s="107"/>
      <c r="X53" s="108"/>
      <c r="Y53" s="107"/>
      <c r="Z53" s="108"/>
      <c r="AA53" s="107"/>
      <c r="AB53" s="108"/>
      <c r="AC53" s="22">
        <f t="shared" si="1"/>
        <v>0</v>
      </c>
      <c r="AD53" s="36"/>
      <c r="AE53" s="43"/>
      <c r="AG53" s="27" t="s">
        <v>45</v>
      </c>
      <c r="AH53" s="115" t="s">
        <v>80</v>
      </c>
    </row>
    <row r="54" spans="1:34" ht="12.75" customHeight="1" hidden="1">
      <c r="A54" s="47"/>
      <c r="B54" s="34" t="s">
        <v>32</v>
      </c>
      <c r="C54" s="109"/>
      <c r="D54" s="108"/>
      <c r="E54" s="107"/>
      <c r="F54" s="108"/>
      <c r="G54" s="552"/>
      <c r="H54" s="554"/>
      <c r="I54" s="107"/>
      <c r="J54" s="108"/>
      <c r="K54" s="107"/>
      <c r="L54" s="108"/>
      <c r="M54" s="107"/>
      <c r="N54" s="108"/>
      <c r="O54" s="107"/>
      <c r="P54" s="108"/>
      <c r="Q54" s="107"/>
      <c r="R54" s="108"/>
      <c r="S54" s="107"/>
      <c r="T54" s="108"/>
      <c r="U54" s="552"/>
      <c r="V54" s="554"/>
      <c r="W54" s="107"/>
      <c r="X54" s="108"/>
      <c r="Y54" s="107"/>
      <c r="Z54" s="108"/>
      <c r="AA54" s="107"/>
      <c r="AB54" s="108"/>
      <c r="AC54" s="22">
        <f t="shared" si="1"/>
        <v>0</v>
      </c>
      <c r="AD54" s="36"/>
      <c r="AE54" s="43"/>
      <c r="AG54" s="27" t="s">
        <v>53</v>
      </c>
      <c r="AH54" s="115" t="s">
        <v>80</v>
      </c>
    </row>
    <row r="55" spans="1:34" ht="12.75" customHeight="1" hidden="1">
      <c r="A55" s="47"/>
      <c r="B55" s="92" t="s">
        <v>71</v>
      </c>
      <c r="C55" s="109"/>
      <c r="D55" s="108"/>
      <c r="E55" s="107"/>
      <c r="F55" s="108"/>
      <c r="G55" s="552"/>
      <c r="H55" s="554"/>
      <c r="I55" s="107"/>
      <c r="J55" s="108"/>
      <c r="K55" s="107"/>
      <c r="L55" s="108"/>
      <c r="M55" s="107"/>
      <c r="N55" s="108"/>
      <c r="O55" s="107"/>
      <c r="P55" s="108"/>
      <c r="Q55" s="107"/>
      <c r="R55" s="108"/>
      <c r="S55" s="107"/>
      <c r="T55" s="108"/>
      <c r="U55" s="552"/>
      <c r="V55" s="554"/>
      <c r="W55" s="107"/>
      <c r="X55" s="108"/>
      <c r="Y55" s="107"/>
      <c r="Z55" s="108"/>
      <c r="AA55" s="107"/>
      <c r="AB55" s="108"/>
      <c r="AC55" s="22">
        <f t="shared" si="1"/>
        <v>0</v>
      </c>
      <c r="AD55" s="36"/>
      <c r="AE55" s="43"/>
      <c r="AG55" s="79" t="s">
        <v>72</v>
      </c>
      <c r="AH55" s="115" t="s">
        <v>80</v>
      </c>
    </row>
    <row r="56" spans="1:34" ht="12.75" customHeight="1" hidden="1">
      <c r="A56" s="47"/>
      <c r="B56" s="93" t="s">
        <v>83</v>
      </c>
      <c r="C56" s="109"/>
      <c r="D56" s="108"/>
      <c r="E56" s="107"/>
      <c r="F56" s="108"/>
      <c r="G56" s="552"/>
      <c r="H56" s="554"/>
      <c r="I56" s="107"/>
      <c r="J56" s="108"/>
      <c r="K56" s="107"/>
      <c r="L56" s="108"/>
      <c r="M56" s="107"/>
      <c r="N56" s="108"/>
      <c r="O56" s="107"/>
      <c r="P56" s="108"/>
      <c r="Q56" s="107"/>
      <c r="R56" s="108"/>
      <c r="S56" s="107"/>
      <c r="T56" s="108"/>
      <c r="U56" s="552"/>
      <c r="V56" s="554"/>
      <c r="W56" s="107"/>
      <c r="X56" s="108"/>
      <c r="Y56" s="107"/>
      <c r="Z56" s="108"/>
      <c r="AA56" s="107"/>
      <c r="AB56" s="108"/>
      <c r="AC56" s="22">
        <f t="shared" si="1"/>
        <v>0</v>
      </c>
      <c r="AD56" s="36"/>
      <c r="AE56" s="43"/>
      <c r="AG56" s="27" t="s">
        <v>84</v>
      </c>
      <c r="AH56" s="115" t="s">
        <v>80</v>
      </c>
    </row>
    <row r="57" spans="1:34" ht="12.75" customHeight="1" hidden="1">
      <c r="A57" s="47"/>
      <c r="B57" s="32" t="s">
        <v>94</v>
      </c>
      <c r="C57" s="109"/>
      <c r="D57" s="108"/>
      <c r="E57" s="107"/>
      <c r="F57" s="108"/>
      <c r="G57" s="552"/>
      <c r="H57" s="554"/>
      <c r="I57" s="107"/>
      <c r="J57" s="108"/>
      <c r="K57" s="107"/>
      <c r="L57" s="108"/>
      <c r="M57" s="107"/>
      <c r="N57" s="108"/>
      <c r="O57" s="107"/>
      <c r="P57" s="108"/>
      <c r="Q57" s="107"/>
      <c r="R57" s="108"/>
      <c r="S57" s="107"/>
      <c r="T57" s="108"/>
      <c r="U57" s="552"/>
      <c r="V57" s="554"/>
      <c r="W57" s="107"/>
      <c r="X57" s="108"/>
      <c r="Y57" s="107"/>
      <c r="Z57" s="108"/>
      <c r="AA57" s="107"/>
      <c r="AB57" s="108"/>
      <c r="AC57" s="22">
        <f t="shared" si="1"/>
        <v>0</v>
      </c>
      <c r="AD57" s="36"/>
      <c r="AE57" s="43"/>
      <c r="AG57" s="27" t="s">
        <v>70</v>
      </c>
      <c r="AH57" s="115" t="s">
        <v>80</v>
      </c>
    </row>
    <row r="58" spans="1:34" ht="12.75" customHeight="1" hidden="1">
      <c r="A58" s="47"/>
      <c r="B58" s="32" t="s">
        <v>87</v>
      </c>
      <c r="C58" s="109"/>
      <c r="D58" s="108"/>
      <c r="E58" s="107"/>
      <c r="F58" s="108"/>
      <c r="G58" s="552"/>
      <c r="H58" s="554"/>
      <c r="I58" s="107"/>
      <c r="J58" s="108"/>
      <c r="K58" s="107"/>
      <c r="L58" s="108"/>
      <c r="M58" s="107"/>
      <c r="N58" s="108"/>
      <c r="O58" s="107"/>
      <c r="P58" s="108"/>
      <c r="Q58" s="107"/>
      <c r="R58" s="108"/>
      <c r="S58" s="107"/>
      <c r="T58" s="108"/>
      <c r="U58" s="552"/>
      <c r="V58" s="554"/>
      <c r="W58" s="107"/>
      <c r="X58" s="108"/>
      <c r="Y58" s="107"/>
      <c r="Z58" s="108"/>
      <c r="AA58" s="107"/>
      <c r="AB58" s="108"/>
      <c r="AC58" s="22">
        <f t="shared" si="1"/>
        <v>0</v>
      </c>
      <c r="AD58" s="36"/>
      <c r="AE58" s="43"/>
      <c r="AG58" s="27" t="s">
        <v>57</v>
      </c>
      <c r="AH58" s="115" t="s">
        <v>80</v>
      </c>
    </row>
    <row r="59" spans="1:34" ht="12.75" customHeight="1" hidden="1">
      <c r="A59" s="47"/>
      <c r="B59" s="33" t="s">
        <v>85</v>
      </c>
      <c r="C59" s="109"/>
      <c r="D59" s="108"/>
      <c r="E59" s="107"/>
      <c r="F59" s="108"/>
      <c r="G59" s="552"/>
      <c r="H59" s="554"/>
      <c r="I59" s="107"/>
      <c r="J59" s="108"/>
      <c r="K59" s="107"/>
      <c r="L59" s="108"/>
      <c r="M59" s="107"/>
      <c r="N59" s="108"/>
      <c r="O59" s="107"/>
      <c r="P59" s="108"/>
      <c r="Q59" s="107"/>
      <c r="R59" s="108"/>
      <c r="S59" s="107"/>
      <c r="T59" s="108"/>
      <c r="U59" s="552"/>
      <c r="V59" s="554"/>
      <c r="W59" s="107"/>
      <c r="X59" s="108"/>
      <c r="Y59" s="107"/>
      <c r="Z59" s="108"/>
      <c r="AA59" s="107"/>
      <c r="AB59" s="108"/>
      <c r="AC59" s="22">
        <f t="shared" si="1"/>
        <v>0</v>
      </c>
      <c r="AD59" s="36"/>
      <c r="AE59" s="43"/>
      <c r="AG59" s="27" t="s">
        <v>41</v>
      </c>
      <c r="AH59" s="115" t="s">
        <v>80</v>
      </c>
    </row>
    <row r="60" spans="1:34" ht="12.75" customHeight="1" hidden="1">
      <c r="A60" s="47"/>
      <c r="B60" s="32" t="s">
        <v>99</v>
      </c>
      <c r="C60" s="109"/>
      <c r="D60" s="108"/>
      <c r="E60" s="107"/>
      <c r="F60" s="108"/>
      <c r="G60" s="552"/>
      <c r="H60" s="554"/>
      <c r="I60" s="107"/>
      <c r="J60" s="108"/>
      <c r="K60" s="107"/>
      <c r="L60" s="108"/>
      <c r="M60" s="107"/>
      <c r="N60" s="108"/>
      <c r="O60" s="107"/>
      <c r="P60" s="108"/>
      <c r="Q60" s="107"/>
      <c r="R60" s="108"/>
      <c r="S60" s="107"/>
      <c r="T60" s="108"/>
      <c r="U60" s="552"/>
      <c r="V60" s="554"/>
      <c r="W60" s="107"/>
      <c r="X60" s="108"/>
      <c r="Y60" s="107"/>
      <c r="Z60" s="108"/>
      <c r="AA60" s="107"/>
      <c r="AB60" s="108"/>
      <c r="AC60" s="22">
        <f t="shared" si="1"/>
        <v>0</v>
      </c>
      <c r="AD60" s="36"/>
      <c r="AE60" s="43"/>
      <c r="AG60" s="27" t="s">
        <v>70</v>
      </c>
      <c r="AH60" s="115" t="s">
        <v>80</v>
      </c>
    </row>
    <row r="61" spans="1:34" ht="12.75" customHeight="1" hidden="1">
      <c r="A61" s="47"/>
      <c r="B61" s="32" t="s">
        <v>48</v>
      </c>
      <c r="C61" s="109"/>
      <c r="D61" s="108"/>
      <c r="E61" s="107"/>
      <c r="F61" s="108"/>
      <c r="G61" s="552"/>
      <c r="H61" s="554"/>
      <c r="I61" s="107"/>
      <c r="J61" s="108"/>
      <c r="K61" s="107"/>
      <c r="L61" s="108"/>
      <c r="M61" s="107"/>
      <c r="N61" s="108"/>
      <c r="O61" s="107"/>
      <c r="P61" s="108"/>
      <c r="Q61" s="107"/>
      <c r="R61" s="108"/>
      <c r="S61" s="107"/>
      <c r="T61" s="108"/>
      <c r="U61" s="552"/>
      <c r="V61" s="554"/>
      <c r="W61" s="107"/>
      <c r="X61" s="108"/>
      <c r="Y61" s="107"/>
      <c r="Z61" s="108"/>
      <c r="AA61" s="107"/>
      <c r="AB61" s="108"/>
      <c r="AC61" s="22">
        <f t="shared" si="1"/>
        <v>0</v>
      </c>
      <c r="AD61" s="36"/>
      <c r="AE61" s="43"/>
      <c r="AG61" s="78" t="s">
        <v>58</v>
      </c>
      <c r="AH61" s="115" t="s">
        <v>80</v>
      </c>
    </row>
    <row r="62" spans="1:34" ht="12.75" customHeight="1" hidden="1">
      <c r="A62" s="47"/>
      <c r="B62" s="33" t="s">
        <v>73</v>
      </c>
      <c r="C62" s="109"/>
      <c r="D62" s="108"/>
      <c r="E62" s="107"/>
      <c r="F62" s="108"/>
      <c r="G62" s="552"/>
      <c r="H62" s="554"/>
      <c r="I62" s="107"/>
      <c r="J62" s="108"/>
      <c r="K62" s="107"/>
      <c r="L62" s="108"/>
      <c r="M62" s="107"/>
      <c r="N62" s="108"/>
      <c r="O62" s="107"/>
      <c r="P62" s="108"/>
      <c r="Q62" s="107"/>
      <c r="R62" s="108"/>
      <c r="S62" s="107"/>
      <c r="T62" s="108"/>
      <c r="U62" s="552"/>
      <c r="V62" s="554"/>
      <c r="W62" s="107"/>
      <c r="X62" s="108"/>
      <c r="Y62" s="107"/>
      <c r="Z62" s="108"/>
      <c r="AA62" s="107"/>
      <c r="AB62" s="108"/>
      <c r="AC62" s="22">
        <f t="shared" si="1"/>
        <v>0</v>
      </c>
      <c r="AD62" s="36"/>
      <c r="AE62" s="43"/>
      <c r="AG62" s="27" t="s">
        <v>53</v>
      </c>
      <c r="AH62" s="115" t="s">
        <v>80</v>
      </c>
    </row>
    <row r="63" spans="1:34" ht="12.75" customHeight="1" hidden="1">
      <c r="A63" s="47"/>
      <c r="B63" s="32" t="s">
        <v>104</v>
      </c>
      <c r="C63" s="109"/>
      <c r="D63" s="108"/>
      <c r="E63" s="107"/>
      <c r="F63" s="108"/>
      <c r="G63" s="552"/>
      <c r="H63" s="554"/>
      <c r="I63" s="107"/>
      <c r="J63" s="108"/>
      <c r="K63" s="107"/>
      <c r="L63" s="108"/>
      <c r="M63" s="107"/>
      <c r="N63" s="108"/>
      <c r="O63" s="107"/>
      <c r="P63" s="108"/>
      <c r="Q63" s="107"/>
      <c r="R63" s="108"/>
      <c r="S63" s="107"/>
      <c r="T63" s="108"/>
      <c r="U63" s="552"/>
      <c r="V63" s="554"/>
      <c r="W63" s="107"/>
      <c r="X63" s="108"/>
      <c r="Y63" s="107"/>
      <c r="Z63" s="108"/>
      <c r="AA63" s="107"/>
      <c r="AB63" s="108"/>
      <c r="AC63" s="22">
        <f t="shared" si="1"/>
        <v>0</v>
      </c>
      <c r="AD63" s="36"/>
      <c r="AE63" s="43"/>
      <c r="AG63" s="27" t="s">
        <v>105</v>
      </c>
      <c r="AH63" s="115" t="s">
        <v>80</v>
      </c>
    </row>
    <row r="64" spans="1:34" ht="12.75" customHeight="1" hidden="1">
      <c r="A64" s="47"/>
      <c r="B64" s="33" t="s">
        <v>110</v>
      </c>
      <c r="C64" s="109"/>
      <c r="D64" s="108"/>
      <c r="E64" s="107"/>
      <c r="F64" s="108"/>
      <c r="G64" s="552"/>
      <c r="H64" s="554"/>
      <c r="I64" s="107"/>
      <c r="J64" s="108"/>
      <c r="K64" s="107"/>
      <c r="L64" s="108"/>
      <c r="M64" s="107"/>
      <c r="N64" s="108"/>
      <c r="O64" s="107"/>
      <c r="P64" s="108"/>
      <c r="Q64" s="107"/>
      <c r="R64" s="108"/>
      <c r="S64" s="107"/>
      <c r="T64" s="108"/>
      <c r="U64" s="552"/>
      <c r="V64" s="554"/>
      <c r="W64" s="107"/>
      <c r="X64" s="108"/>
      <c r="Y64" s="107"/>
      <c r="Z64" s="108"/>
      <c r="AA64" s="107"/>
      <c r="AB64" s="108"/>
      <c r="AC64" s="22">
        <f t="shared" si="1"/>
        <v>0</v>
      </c>
      <c r="AD64" s="36"/>
      <c r="AE64" s="43"/>
      <c r="AG64" s="27" t="s">
        <v>112</v>
      </c>
      <c r="AH64" s="115" t="s">
        <v>80</v>
      </c>
    </row>
    <row r="65" spans="1:34" ht="12.75" customHeight="1" hidden="1">
      <c r="A65" s="47"/>
      <c r="B65" s="33" t="s">
        <v>118</v>
      </c>
      <c r="C65" s="109"/>
      <c r="D65" s="108"/>
      <c r="E65" s="107"/>
      <c r="F65" s="108"/>
      <c r="G65" s="552"/>
      <c r="H65" s="554"/>
      <c r="I65" s="107"/>
      <c r="J65" s="108"/>
      <c r="K65" s="107"/>
      <c r="L65" s="108"/>
      <c r="M65" s="107"/>
      <c r="N65" s="108"/>
      <c r="O65" s="107"/>
      <c r="P65" s="108"/>
      <c r="Q65" s="107"/>
      <c r="R65" s="108"/>
      <c r="S65" s="107"/>
      <c r="T65" s="108"/>
      <c r="U65" s="552"/>
      <c r="V65" s="554"/>
      <c r="W65" s="107"/>
      <c r="X65" s="108"/>
      <c r="Y65" s="107"/>
      <c r="Z65" s="108"/>
      <c r="AA65" s="107"/>
      <c r="AB65" s="108"/>
      <c r="AC65" s="22">
        <f t="shared" si="1"/>
        <v>0</v>
      </c>
      <c r="AD65" s="36"/>
      <c r="AE65" s="43"/>
      <c r="AG65" s="27" t="s">
        <v>47</v>
      </c>
      <c r="AH65" s="115" t="s">
        <v>80</v>
      </c>
    </row>
    <row r="66" spans="1:34" ht="12.75" customHeight="1" hidden="1">
      <c r="A66" s="47"/>
      <c r="B66" s="33" t="s">
        <v>122</v>
      </c>
      <c r="C66" s="109"/>
      <c r="D66" s="108"/>
      <c r="E66" s="107"/>
      <c r="F66" s="108"/>
      <c r="G66" s="552"/>
      <c r="H66" s="554"/>
      <c r="I66" s="107"/>
      <c r="J66" s="108"/>
      <c r="K66" s="107"/>
      <c r="L66" s="108"/>
      <c r="M66" s="107"/>
      <c r="N66" s="108"/>
      <c r="O66" s="107"/>
      <c r="P66" s="108"/>
      <c r="Q66" s="107"/>
      <c r="R66" s="108"/>
      <c r="S66" s="107"/>
      <c r="T66" s="108"/>
      <c r="U66" s="552"/>
      <c r="V66" s="554"/>
      <c r="W66" s="107"/>
      <c r="X66" s="108"/>
      <c r="Y66" s="107"/>
      <c r="Z66" s="108"/>
      <c r="AA66" s="107"/>
      <c r="AB66" s="108"/>
      <c r="AC66" s="22">
        <f t="shared" si="1"/>
        <v>0</v>
      </c>
      <c r="AD66" s="36"/>
      <c r="AE66" s="43"/>
      <c r="AG66" s="80" t="s">
        <v>122</v>
      </c>
      <c r="AH66" s="115" t="s">
        <v>80</v>
      </c>
    </row>
    <row r="67" spans="1:34" ht="12.75" customHeight="1" hidden="1">
      <c r="A67" s="47"/>
      <c r="B67" s="33" t="s">
        <v>119</v>
      </c>
      <c r="C67" s="109"/>
      <c r="D67" s="108"/>
      <c r="E67" s="107"/>
      <c r="F67" s="108"/>
      <c r="G67" s="552"/>
      <c r="H67" s="554"/>
      <c r="I67" s="107"/>
      <c r="J67" s="108"/>
      <c r="K67" s="107"/>
      <c r="L67" s="108"/>
      <c r="M67" s="107"/>
      <c r="N67" s="108"/>
      <c r="O67" s="107"/>
      <c r="P67" s="108"/>
      <c r="Q67" s="107"/>
      <c r="R67" s="108"/>
      <c r="S67" s="107"/>
      <c r="T67" s="108"/>
      <c r="U67" s="552"/>
      <c r="V67" s="554"/>
      <c r="W67" s="107"/>
      <c r="X67" s="108"/>
      <c r="Y67" s="107"/>
      <c r="Z67" s="108"/>
      <c r="AA67" s="107"/>
      <c r="AB67" s="108"/>
      <c r="AC67" s="22">
        <f t="shared" si="1"/>
        <v>0</v>
      </c>
      <c r="AD67" s="36"/>
      <c r="AE67" s="43"/>
      <c r="AG67" s="27" t="s">
        <v>70</v>
      </c>
      <c r="AH67" s="115" t="s">
        <v>80</v>
      </c>
    </row>
    <row r="68" spans="1:34" ht="12.75" customHeight="1" hidden="1">
      <c r="A68" s="47"/>
      <c r="B68" s="32" t="s">
        <v>102</v>
      </c>
      <c r="C68" s="109"/>
      <c r="D68" s="108"/>
      <c r="E68" s="107"/>
      <c r="F68" s="108"/>
      <c r="G68" s="552"/>
      <c r="H68" s="554"/>
      <c r="I68" s="107"/>
      <c r="J68" s="108"/>
      <c r="K68" s="107"/>
      <c r="L68" s="108"/>
      <c r="M68" s="107"/>
      <c r="N68" s="108"/>
      <c r="O68" s="107"/>
      <c r="P68" s="108"/>
      <c r="Q68" s="107"/>
      <c r="R68" s="108"/>
      <c r="S68" s="107"/>
      <c r="T68" s="108"/>
      <c r="U68" s="552"/>
      <c r="V68" s="554"/>
      <c r="W68" s="107"/>
      <c r="X68" s="108"/>
      <c r="Y68" s="107"/>
      <c r="Z68" s="108"/>
      <c r="AA68" s="107"/>
      <c r="AB68" s="108"/>
      <c r="AC68" s="22">
        <f t="shared" si="1"/>
        <v>0</v>
      </c>
      <c r="AD68" s="36"/>
      <c r="AE68" s="43"/>
      <c r="AG68" s="27" t="s">
        <v>41</v>
      </c>
      <c r="AH68" s="115" t="s">
        <v>80</v>
      </c>
    </row>
    <row r="69" spans="1:34" ht="12.75" customHeight="1" hidden="1">
      <c r="A69" s="47"/>
      <c r="B69" s="32" t="s">
        <v>92</v>
      </c>
      <c r="C69" s="109"/>
      <c r="D69" s="108"/>
      <c r="E69" s="107"/>
      <c r="F69" s="108"/>
      <c r="G69" s="552"/>
      <c r="H69" s="554"/>
      <c r="I69" s="107"/>
      <c r="J69" s="108"/>
      <c r="K69" s="107"/>
      <c r="L69" s="108"/>
      <c r="M69" s="107"/>
      <c r="N69" s="108"/>
      <c r="O69" s="107"/>
      <c r="P69" s="108"/>
      <c r="Q69" s="107"/>
      <c r="R69" s="108"/>
      <c r="S69" s="107"/>
      <c r="T69" s="108"/>
      <c r="U69" s="552"/>
      <c r="V69" s="554"/>
      <c r="W69" s="107"/>
      <c r="X69" s="108"/>
      <c r="Y69" s="107"/>
      <c r="Z69" s="108"/>
      <c r="AA69" s="107"/>
      <c r="AB69" s="108"/>
      <c r="AC69" s="22">
        <f t="shared" si="1"/>
        <v>0</v>
      </c>
      <c r="AD69" s="36"/>
      <c r="AE69" s="43"/>
      <c r="AG69" s="27" t="s">
        <v>70</v>
      </c>
      <c r="AH69" s="115" t="s">
        <v>80</v>
      </c>
    </row>
    <row r="70" spans="1:34" ht="12.75" customHeight="1" hidden="1">
      <c r="A70" s="47"/>
      <c r="B70" s="33" t="s">
        <v>27</v>
      </c>
      <c r="C70" s="109"/>
      <c r="D70" s="108"/>
      <c r="E70" s="107"/>
      <c r="F70" s="108"/>
      <c r="G70" s="552"/>
      <c r="H70" s="554"/>
      <c r="I70" s="107"/>
      <c r="J70" s="108"/>
      <c r="K70" s="107"/>
      <c r="L70" s="108"/>
      <c r="M70" s="107"/>
      <c r="N70" s="108"/>
      <c r="O70" s="107"/>
      <c r="P70" s="108"/>
      <c r="Q70" s="107"/>
      <c r="R70" s="108"/>
      <c r="S70" s="107"/>
      <c r="T70" s="108"/>
      <c r="U70" s="552"/>
      <c r="V70" s="554"/>
      <c r="W70" s="107"/>
      <c r="X70" s="108"/>
      <c r="Y70" s="107"/>
      <c r="Z70" s="108"/>
      <c r="AA70" s="107"/>
      <c r="AB70" s="108"/>
      <c r="AC70" s="22">
        <f t="shared" si="1"/>
        <v>0</v>
      </c>
      <c r="AD70" s="36"/>
      <c r="AE70" s="43"/>
      <c r="AG70" s="27" t="s">
        <v>47</v>
      </c>
      <c r="AH70" s="115" t="s">
        <v>80</v>
      </c>
    </row>
    <row r="71" spans="1:34" ht="12.75" customHeight="1" hidden="1">
      <c r="A71" s="47"/>
      <c r="B71" s="33" t="s">
        <v>147</v>
      </c>
      <c r="C71" s="109"/>
      <c r="D71" s="108"/>
      <c r="E71" s="107"/>
      <c r="F71" s="108"/>
      <c r="G71" s="552"/>
      <c r="H71" s="554"/>
      <c r="I71" s="107"/>
      <c r="J71" s="108"/>
      <c r="K71" s="107"/>
      <c r="L71" s="108"/>
      <c r="M71" s="107"/>
      <c r="N71" s="108"/>
      <c r="O71" s="107"/>
      <c r="P71" s="108"/>
      <c r="Q71" s="107"/>
      <c r="R71" s="108"/>
      <c r="S71" s="107"/>
      <c r="T71" s="108"/>
      <c r="U71" s="552"/>
      <c r="V71" s="554"/>
      <c r="W71" s="107"/>
      <c r="X71" s="108"/>
      <c r="Y71" s="107"/>
      <c r="Z71" s="108"/>
      <c r="AA71" s="107"/>
      <c r="AB71" s="108"/>
      <c r="AC71" s="22">
        <f t="shared" si="1"/>
        <v>0</v>
      </c>
      <c r="AD71" s="36"/>
      <c r="AE71" s="43"/>
      <c r="AG71" s="27" t="s">
        <v>47</v>
      </c>
      <c r="AH71" s="115" t="s">
        <v>80</v>
      </c>
    </row>
    <row r="72" spans="1:34" ht="12.75" customHeight="1" hidden="1">
      <c r="A72" s="47"/>
      <c r="B72" s="32" t="s">
        <v>67</v>
      </c>
      <c r="C72" s="109"/>
      <c r="D72" s="108"/>
      <c r="E72" s="107"/>
      <c r="F72" s="108"/>
      <c r="G72" s="552"/>
      <c r="H72" s="554"/>
      <c r="I72" s="107"/>
      <c r="J72" s="108"/>
      <c r="K72" s="107"/>
      <c r="L72" s="108"/>
      <c r="M72" s="107"/>
      <c r="N72" s="108"/>
      <c r="O72" s="107"/>
      <c r="P72" s="108"/>
      <c r="Q72" s="107"/>
      <c r="R72" s="108"/>
      <c r="S72" s="107"/>
      <c r="T72" s="108"/>
      <c r="U72" s="552"/>
      <c r="V72" s="554"/>
      <c r="W72" s="107"/>
      <c r="X72" s="108"/>
      <c r="Y72" s="107"/>
      <c r="Z72" s="108"/>
      <c r="AA72" s="107"/>
      <c r="AB72" s="108"/>
      <c r="AC72" s="22">
        <f aca="true" t="shared" si="2" ref="AC72:AC84">SUM(D72,F72,H72,J72,L72,N72,P72,R72,T72,V72,X72,Z72,AB72)</f>
        <v>0</v>
      </c>
      <c r="AD72" s="36"/>
      <c r="AE72" s="43"/>
      <c r="AG72" s="27" t="s">
        <v>41</v>
      </c>
      <c r="AH72" s="115" t="s">
        <v>80</v>
      </c>
    </row>
    <row r="73" spans="1:34" ht="12.75" customHeight="1" hidden="1">
      <c r="A73" s="47"/>
      <c r="B73" s="33" t="s">
        <v>62</v>
      </c>
      <c r="C73" s="109"/>
      <c r="D73" s="108"/>
      <c r="E73" s="107"/>
      <c r="F73" s="108"/>
      <c r="G73" s="552"/>
      <c r="H73" s="554"/>
      <c r="I73" s="107"/>
      <c r="J73" s="108"/>
      <c r="K73" s="107"/>
      <c r="L73" s="108"/>
      <c r="M73" s="107"/>
      <c r="N73" s="108"/>
      <c r="O73" s="107"/>
      <c r="P73" s="108"/>
      <c r="Q73" s="107"/>
      <c r="R73" s="108"/>
      <c r="S73" s="107"/>
      <c r="T73" s="108"/>
      <c r="U73" s="552"/>
      <c r="V73" s="554"/>
      <c r="W73" s="107"/>
      <c r="X73" s="108"/>
      <c r="Y73" s="107"/>
      <c r="Z73" s="108"/>
      <c r="AA73" s="107"/>
      <c r="AB73" s="108"/>
      <c r="AC73" s="22">
        <f t="shared" si="2"/>
        <v>0</v>
      </c>
      <c r="AD73" s="36"/>
      <c r="AE73" s="43"/>
      <c r="AG73" s="27" t="s">
        <v>57</v>
      </c>
      <c r="AH73" s="115" t="s">
        <v>80</v>
      </c>
    </row>
    <row r="74" spans="1:34" ht="12.75" customHeight="1" hidden="1">
      <c r="A74" s="47"/>
      <c r="B74" s="32" t="s">
        <v>65</v>
      </c>
      <c r="C74" s="109"/>
      <c r="D74" s="108"/>
      <c r="E74" s="107"/>
      <c r="F74" s="108"/>
      <c r="G74" s="552"/>
      <c r="H74" s="554"/>
      <c r="I74" s="107"/>
      <c r="J74" s="108"/>
      <c r="K74" s="107"/>
      <c r="L74" s="108"/>
      <c r="M74" s="107"/>
      <c r="N74" s="108"/>
      <c r="O74" s="107"/>
      <c r="P74" s="108"/>
      <c r="Q74" s="107"/>
      <c r="R74" s="108"/>
      <c r="S74" s="107"/>
      <c r="T74" s="108"/>
      <c r="U74" s="552"/>
      <c r="V74" s="554"/>
      <c r="W74" s="107"/>
      <c r="X74" s="108"/>
      <c r="Y74" s="107"/>
      <c r="Z74" s="108"/>
      <c r="AA74" s="107"/>
      <c r="AB74" s="108"/>
      <c r="AC74" s="22">
        <f t="shared" si="2"/>
        <v>0</v>
      </c>
      <c r="AD74" s="36"/>
      <c r="AE74" s="43"/>
      <c r="AG74" s="27" t="s">
        <v>41</v>
      </c>
      <c r="AH74" s="115" t="s">
        <v>80</v>
      </c>
    </row>
    <row r="75" spans="1:34" ht="12.75" customHeight="1" hidden="1">
      <c r="A75" s="47"/>
      <c r="B75" s="33" t="s">
        <v>91</v>
      </c>
      <c r="C75" s="109"/>
      <c r="D75" s="108"/>
      <c r="E75" s="107"/>
      <c r="F75" s="108"/>
      <c r="G75" s="552"/>
      <c r="H75" s="554"/>
      <c r="I75" s="107"/>
      <c r="J75" s="108"/>
      <c r="K75" s="107"/>
      <c r="L75" s="108"/>
      <c r="M75" s="107"/>
      <c r="N75" s="108"/>
      <c r="O75" s="107"/>
      <c r="P75" s="108"/>
      <c r="Q75" s="107"/>
      <c r="R75" s="108"/>
      <c r="S75" s="107"/>
      <c r="T75" s="108"/>
      <c r="U75" s="552"/>
      <c r="V75" s="554"/>
      <c r="W75" s="107"/>
      <c r="X75" s="108"/>
      <c r="Y75" s="107"/>
      <c r="Z75" s="108"/>
      <c r="AA75" s="107"/>
      <c r="AB75" s="108"/>
      <c r="AC75" s="22">
        <f t="shared" si="2"/>
        <v>0</v>
      </c>
      <c r="AD75" s="36"/>
      <c r="AE75" s="43"/>
      <c r="AG75" s="27" t="s">
        <v>41</v>
      </c>
      <c r="AH75" s="115" t="s">
        <v>80</v>
      </c>
    </row>
    <row r="76" spans="1:34" ht="12.75" customHeight="1" hidden="1">
      <c r="A76" s="47"/>
      <c r="B76" s="33" t="s">
        <v>74</v>
      </c>
      <c r="C76" s="109"/>
      <c r="D76" s="108"/>
      <c r="E76" s="107"/>
      <c r="F76" s="108"/>
      <c r="G76" s="552"/>
      <c r="H76" s="554"/>
      <c r="I76" s="107"/>
      <c r="J76" s="108"/>
      <c r="K76" s="107"/>
      <c r="L76" s="108"/>
      <c r="M76" s="107"/>
      <c r="N76" s="108"/>
      <c r="O76" s="107"/>
      <c r="P76" s="108"/>
      <c r="Q76" s="107"/>
      <c r="R76" s="108"/>
      <c r="S76" s="107"/>
      <c r="T76" s="108"/>
      <c r="U76" s="552"/>
      <c r="V76" s="554"/>
      <c r="W76" s="107"/>
      <c r="X76" s="108"/>
      <c r="Y76" s="107"/>
      <c r="Z76" s="108"/>
      <c r="AA76" s="107"/>
      <c r="AB76" s="108"/>
      <c r="AC76" s="22">
        <f t="shared" si="2"/>
        <v>0</v>
      </c>
      <c r="AD76" s="36"/>
      <c r="AE76" s="43"/>
      <c r="AG76" s="27" t="s">
        <v>47</v>
      </c>
      <c r="AH76" s="115" t="s">
        <v>80</v>
      </c>
    </row>
    <row r="77" spans="1:34" ht="12.75" customHeight="1" hidden="1">
      <c r="A77" s="47"/>
      <c r="B77" s="33" t="s">
        <v>95</v>
      </c>
      <c r="C77" s="109"/>
      <c r="D77" s="108"/>
      <c r="E77" s="107"/>
      <c r="F77" s="108"/>
      <c r="G77" s="552"/>
      <c r="H77" s="554"/>
      <c r="I77" s="107"/>
      <c r="J77" s="108"/>
      <c r="K77" s="107"/>
      <c r="L77" s="108"/>
      <c r="M77" s="107"/>
      <c r="N77" s="108"/>
      <c r="O77" s="107"/>
      <c r="P77" s="108"/>
      <c r="Q77" s="107"/>
      <c r="R77" s="108"/>
      <c r="S77" s="107"/>
      <c r="T77" s="108"/>
      <c r="U77" s="552"/>
      <c r="V77" s="554"/>
      <c r="W77" s="107"/>
      <c r="X77" s="108"/>
      <c r="Y77" s="107"/>
      <c r="Z77" s="108"/>
      <c r="AA77" s="107"/>
      <c r="AB77" s="108"/>
      <c r="AC77" s="22">
        <f t="shared" si="2"/>
        <v>0</v>
      </c>
      <c r="AD77" s="36"/>
      <c r="AE77" s="43"/>
      <c r="AG77" s="27" t="s">
        <v>41</v>
      </c>
      <c r="AH77" s="115" t="s">
        <v>80</v>
      </c>
    </row>
    <row r="78" spans="1:34" ht="12.75" customHeight="1" hidden="1">
      <c r="A78" s="47"/>
      <c r="B78" s="32" t="s">
        <v>76</v>
      </c>
      <c r="C78" s="109"/>
      <c r="D78" s="108"/>
      <c r="E78" s="109"/>
      <c r="F78" s="108"/>
      <c r="G78" s="552"/>
      <c r="H78" s="554"/>
      <c r="I78" s="107"/>
      <c r="J78" s="108"/>
      <c r="K78" s="107"/>
      <c r="L78" s="108"/>
      <c r="M78" s="107"/>
      <c r="N78" s="108"/>
      <c r="O78" s="107"/>
      <c r="P78" s="108"/>
      <c r="Q78" s="107"/>
      <c r="R78" s="108"/>
      <c r="S78" s="107"/>
      <c r="T78" s="108"/>
      <c r="U78" s="552"/>
      <c r="V78" s="554"/>
      <c r="W78" s="107"/>
      <c r="X78" s="108"/>
      <c r="Y78" s="107"/>
      <c r="Z78" s="108"/>
      <c r="AA78" s="107"/>
      <c r="AB78" s="108"/>
      <c r="AC78" s="22">
        <f t="shared" si="2"/>
        <v>0</v>
      </c>
      <c r="AD78" s="36"/>
      <c r="AE78" s="43"/>
      <c r="AG78" s="27" t="s">
        <v>70</v>
      </c>
      <c r="AH78" s="115" t="s">
        <v>80</v>
      </c>
    </row>
    <row r="79" spans="1:34" ht="12.75" customHeight="1" hidden="1">
      <c r="A79" s="47"/>
      <c r="B79" s="32" t="s">
        <v>93</v>
      </c>
      <c r="C79" s="109"/>
      <c r="D79" s="108"/>
      <c r="E79" s="107"/>
      <c r="F79" s="108"/>
      <c r="G79" s="552"/>
      <c r="H79" s="554"/>
      <c r="I79" s="107"/>
      <c r="J79" s="108"/>
      <c r="K79" s="107"/>
      <c r="L79" s="108"/>
      <c r="M79" s="107"/>
      <c r="N79" s="108"/>
      <c r="O79" s="107"/>
      <c r="P79" s="108"/>
      <c r="Q79" s="107"/>
      <c r="R79" s="108"/>
      <c r="S79" s="107"/>
      <c r="T79" s="108"/>
      <c r="U79" s="552"/>
      <c r="V79" s="554"/>
      <c r="W79" s="107"/>
      <c r="X79" s="108"/>
      <c r="Y79" s="107"/>
      <c r="Z79" s="108"/>
      <c r="AA79" s="107"/>
      <c r="AB79" s="108"/>
      <c r="AC79" s="22">
        <f t="shared" si="2"/>
        <v>0</v>
      </c>
      <c r="AD79" s="36"/>
      <c r="AE79" s="43"/>
      <c r="AG79" s="27" t="s">
        <v>70</v>
      </c>
      <c r="AH79" s="115" t="s">
        <v>80</v>
      </c>
    </row>
    <row r="80" spans="1:34" ht="12.75" customHeight="1" hidden="1">
      <c r="A80" s="47"/>
      <c r="B80" s="33" t="s">
        <v>96</v>
      </c>
      <c r="C80" s="109"/>
      <c r="D80" s="108"/>
      <c r="E80" s="109"/>
      <c r="F80" s="108"/>
      <c r="G80" s="552"/>
      <c r="H80" s="554"/>
      <c r="I80" s="107"/>
      <c r="J80" s="108"/>
      <c r="K80" s="107"/>
      <c r="L80" s="108"/>
      <c r="M80" s="107"/>
      <c r="N80" s="108"/>
      <c r="O80" s="107"/>
      <c r="P80" s="108"/>
      <c r="Q80" s="107"/>
      <c r="R80" s="108"/>
      <c r="S80" s="107"/>
      <c r="T80" s="108"/>
      <c r="U80" s="552"/>
      <c r="V80" s="554"/>
      <c r="W80" s="107"/>
      <c r="X80" s="108"/>
      <c r="Y80" s="107"/>
      <c r="Z80" s="108"/>
      <c r="AA80" s="107"/>
      <c r="AB80" s="108"/>
      <c r="AC80" s="22">
        <f t="shared" si="2"/>
        <v>0</v>
      </c>
      <c r="AD80" s="36"/>
      <c r="AE80" s="43"/>
      <c r="AG80" s="27" t="s">
        <v>41</v>
      </c>
      <c r="AH80" s="115" t="s">
        <v>80</v>
      </c>
    </row>
    <row r="81" spans="1:34" ht="12.75" customHeight="1" hidden="1">
      <c r="A81" s="47"/>
      <c r="B81" s="32" t="s">
        <v>86</v>
      </c>
      <c r="C81" s="109"/>
      <c r="D81" s="108"/>
      <c r="E81" s="109"/>
      <c r="F81" s="108"/>
      <c r="G81" s="552"/>
      <c r="H81" s="554"/>
      <c r="I81" s="107"/>
      <c r="J81" s="108"/>
      <c r="K81" s="107"/>
      <c r="L81" s="108"/>
      <c r="M81" s="107"/>
      <c r="N81" s="108"/>
      <c r="O81" s="107"/>
      <c r="P81" s="108"/>
      <c r="Q81" s="107"/>
      <c r="R81" s="108"/>
      <c r="S81" s="107"/>
      <c r="T81" s="108"/>
      <c r="U81" s="552"/>
      <c r="V81" s="554"/>
      <c r="W81" s="107"/>
      <c r="X81" s="108"/>
      <c r="Y81" s="107"/>
      <c r="Z81" s="108"/>
      <c r="AA81" s="107"/>
      <c r="AB81" s="108"/>
      <c r="AC81" s="22">
        <f t="shared" si="2"/>
        <v>0</v>
      </c>
      <c r="AD81" s="36"/>
      <c r="AE81" s="43"/>
      <c r="AG81" s="27" t="s">
        <v>57</v>
      </c>
      <c r="AH81" s="115" t="s">
        <v>80</v>
      </c>
    </row>
    <row r="82" spans="1:34" ht="12.75" customHeight="1" hidden="1">
      <c r="A82" s="47"/>
      <c r="B82" s="33" t="s">
        <v>29</v>
      </c>
      <c r="C82" s="107"/>
      <c r="D82" s="108"/>
      <c r="E82" s="109"/>
      <c r="F82" s="108"/>
      <c r="G82" s="552"/>
      <c r="H82" s="554"/>
      <c r="I82" s="107"/>
      <c r="J82" s="108"/>
      <c r="K82" s="107"/>
      <c r="L82" s="108"/>
      <c r="M82" s="107"/>
      <c r="N82" s="108"/>
      <c r="O82" s="107"/>
      <c r="P82" s="108"/>
      <c r="Q82" s="107"/>
      <c r="R82" s="108"/>
      <c r="S82" s="107"/>
      <c r="T82" s="108"/>
      <c r="U82" s="552"/>
      <c r="V82" s="554"/>
      <c r="W82" s="107"/>
      <c r="X82" s="108"/>
      <c r="Y82" s="107"/>
      <c r="Z82" s="108"/>
      <c r="AA82" s="107"/>
      <c r="AB82" s="108"/>
      <c r="AC82" s="22">
        <f t="shared" si="2"/>
        <v>0</v>
      </c>
      <c r="AD82" s="36"/>
      <c r="AE82" s="43"/>
      <c r="AG82" s="27" t="s">
        <v>53</v>
      </c>
      <c r="AH82" s="115" t="s">
        <v>80</v>
      </c>
    </row>
    <row r="83" spans="1:34" ht="12.75" customHeight="1" hidden="1">
      <c r="A83" s="47"/>
      <c r="B83" s="33" t="s">
        <v>20</v>
      </c>
      <c r="C83" s="109"/>
      <c r="D83" s="108"/>
      <c r="E83" s="109"/>
      <c r="F83" s="108"/>
      <c r="G83" s="552"/>
      <c r="H83" s="554"/>
      <c r="I83" s="107"/>
      <c r="J83" s="108"/>
      <c r="K83" s="107"/>
      <c r="L83" s="108"/>
      <c r="M83" s="107"/>
      <c r="N83" s="108"/>
      <c r="O83" s="107"/>
      <c r="P83" s="108"/>
      <c r="Q83" s="107"/>
      <c r="R83" s="108"/>
      <c r="S83" s="107"/>
      <c r="T83" s="108"/>
      <c r="U83" s="552"/>
      <c r="V83" s="554"/>
      <c r="W83" s="107"/>
      <c r="X83" s="108"/>
      <c r="Y83" s="107"/>
      <c r="Z83" s="108"/>
      <c r="AA83" s="107"/>
      <c r="AB83" s="108"/>
      <c r="AC83" s="22">
        <f t="shared" si="2"/>
        <v>0</v>
      </c>
      <c r="AD83" s="36"/>
      <c r="AE83" s="43"/>
      <c r="AG83" s="77" t="s">
        <v>100</v>
      </c>
      <c r="AH83" s="115" t="s">
        <v>80</v>
      </c>
    </row>
    <row r="84" spans="1:34" ht="12.75" customHeight="1" hidden="1">
      <c r="A84" s="47"/>
      <c r="B84" s="33" t="s">
        <v>21</v>
      </c>
      <c r="C84" s="109"/>
      <c r="D84" s="108"/>
      <c r="E84" s="109"/>
      <c r="F84" s="108"/>
      <c r="G84" s="552"/>
      <c r="H84" s="554"/>
      <c r="I84" s="107"/>
      <c r="J84" s="108"/>
      <c r="K84" s="107"/>
      <c r="L84" s="108"/>
      <c r="M84" s="107"/>
      <c r="N84" s="108"/>
      <c r="O84" s="107"/>
      <c r="P84" s="108"/>
      <c r="Q84" s="107"/>
      <c r="R84" s="108"/>
      <c r="S84" s="107"/>
      <c r="T84" s="108"/>
      <c r="U84" s="552"/>
      <c r="V84" s="554"/>
      <c r="W84" s="107"/>
      <c r="X84" s="108"/>
      <c r="Y84" s="107"/>
      <c r="Z84" s="108"/>
      <c r="AA84" s="107"/>
      <c r="AB84" s="108"/>
      <c r="AC84" s="22">
        <f t="shared" si="2"/>
        <v>0</v>
      </c>
      <c r="AD84" s="36"/>
      <c r="AE84" s="43"/>
      <c r="AG84" s="77" t="s">
        <v>100</v>
      </c>
      <c r="AH84" s="115" t="s">
        <v>80</v>
      </c>
    </row>
    <row r="85" spans="29:34" ht="12.75" customHeight="1">
      <c r="AC85"/>
      <c r="AH85" s="128"/>
    </row>
    <row r="86" spans="2:34" ht="12.75" customHeight="1">
      <c r="B86" s="105" t="s">
        <v>82</v>
      </c>
      <c r="AH86" s="128"/>
    </row>
    <row r="87" spans="2:34" ht="12.75" customHeight="1">
      <c r="B87" s="106" t="s">
        <v>139</v>
      </c>
      <c r="AH87" s="128"/>
    </row>
    <row r="88" spans="2:34" ht="12.75" customHeight="1">
      <c r="B88" s="874" t="s">
        <v>2138</v>
      </c>
      <c r="L88" t="s">
        <v>1869</v>
      </c>
      <c r="Q88" s="1593"/>
      <c r="R88" s="1594"/>
      <c r="S88" s="1593"/>
      <c r="AH88" s="128"/>
    </row>
    <row r="89" spans="1:34" s="18" customFormat="1" ht="12.75" customHeight="1">
      <c r="A89" s="48"/>
      <c r="C89" s="31"/>
      <c r="AE89" s="44"/>
      <c r="AH89" s="129"/>
    </row>
    <row r="90" spans="1:26" ht="12.75" customHeight="1">
      <c r="A90" s="49"/>
      <c r="E90" s="18"/>
      <c r="F90" s="18"/>
      <c r="G90" s="30" t="s">
        <v>60</v>
      </c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91" t="s">
        <v>125</v>
      </c>
      <c r="X90" s="18"/>
      <c r="Y90" s="18"/>
      <c r="Z90" s="18"/>
    </row>
    <row r="91" ht="12.75" customHeight="1">
      <c r="A91" s="49"/>
    </row>
    <row r="108" spans="1:34" ht="12.75" customHeight="1">
      <c r="A108"/>
      <c r="B108" t="s">
        <v>50</v>
      </c>
      <c r="C108" s="74">
        <v>1</v>
      </c>
      <c r="D108" s="7">
        <v>30</v>
      </c>
      <c r="E108"/>
      <c r="G108"/>
      <c r="I108"/>
      <c r="K108"/>
      <c r="M108"/>
      <c r="O108"/>
      <c r="Q108"/>
      <c r="S108"/>
      <c r="U108"/>
      <c r="W108"/>
      <c r="Y108"/>
      <c r="AA108"/>
      <c r="AC108"/>
      <c r="AD108"/>
      <c r="AE108"/>
      <c r="AG108"/>
      <c r="AH108"/>
    </row>
    <row r="109" spans="1:34" ht="12.75" customHeight="1">
      <c r="A109"/>
      <c r="C109" s="67">
        <v>2</v>
      </c>
      <c r="D109" s="7">
        <v>28</v>
      </c>
      <c r="E109"/>
      <c r="G109"/>
      <c r="I109"/>
      <c r="K109"/>
      <c r="M109"/>
      <c r="O109"/>
      <c r="Q109"/>
      <c r="S109"/>
      <c r="U109"/>
      <c r="W109"/>
      <c r="Y109"/>
      <c r="AA109"/>
      <c r="AC109"/>
      <c r="AD109"/>
      <c r="AE109"/>
      <c r="AG109"/>
      <c r="AH109"/>
    </row>
    <row r="110" spans="1:34" ht="12.75" customHeight="1">
      <c r="A110"/>
      <c r="C110" s="67">
        <v>3</v>
      </c>
      <c r="D110" s="7">
        <v>26</v>
      </c>
      <c r="E110"/>
      <c r="G110"/>
      <c r="I110"/>
      <c r="K110"/>
      <c r="M110"/>
      <c r="O110"/>
      <c r="Q110"/>
      <c r="S110"/>
      <c r="U110"/>
      <c r="W110"/>
      <c r="Y110"/>
      <c r="AA110"/>
      <c r="AC110"/>
      <c r="AD110"/>
      <c r="AE110"/>
      <c r="AG110"/>
      <c r="AH110"/>
    </row>
    <row r="111" spans="1:34" ht="12.75" customHeight="1">
      <c r="A111"/>
      <c r="C111" s="73">
        <v>4</v>
      </c>
      <c r="D111" s="7">
        <v>24</v>
      </c>
      <c r="E111"/>
      <c r="G111"/>
      <c r="I111"/>
      <c r="K111"/>
      <c r="M111"/>
      <c r="O111"/>
      <c r="Q111"/>
      <c r="S111"/>
      <c r="U111"/>
      <c r="W111"/>
      <c r="Y111"/>
      <c r="AA111"/>
      <c r="AC111"/>
      <c r="AD111"/>
      <c r="AE111"/>
      <c r="AG111"/>
      <c r="AH111"/>
    </row>
    <row r="112" spans="1:34" ht="12.75" customHeight="1">
      <c r="A112"/>
      <c r="C112" s="73">
        <v>5</v>
      </c>
      <c r="D112" s="7">
        <v>23</v>
      </c>
      <c r="E112"/>
      <c r="G112"/>
      <c r="I112"/>
      <c r="K112"/>
      <c r="M112"/>
      <c r="O112"/>
      <c r="Q112"/>
      <c r="S112"/>
      <c r="U112"/>
      <c r="W112"/>
      <c r="Y112"/>
      <c r="AA112"/>
      <c r="AC112"/>
      <c r="AD112"/>
      <c r="AE112"/>
      <c r="AG112"/>
      <c r="AH112"/>
    </row>
    <row r="113" spans="1:34" ht="12.75" customHeight="1">
      <c r="A113"/>
      <c r="C113" s="73">
        <v>6</v>
      </c>
      <c r="D113" s="7">
        <v>22</v>
      </c>
      <c r="E113"/>
      <c r="G113"/>
      <c r="I113"/>
      <c r="K113"/>
      <c r="M113"/>
      <c r="O113"/>
      <c r="Q113"/>
      <c r="S113"/>
      <c r="U113"/>
      <c r="W113"/>
      <c r="Y113"/>
      <c r="AA113"/>
      <c r="AC113"/>
      <c r="AD113"/>
      <c r="AE113"/>
      <c r="AG113"/>
      <c r="AH113"/>
    </row>
    <row r="114" spans="1:34" ht="12.75" customHeight="1">
      <c r="A114"/>
      <c r="C114" s="73">
        <v>7</v>
      </c>
      <c r="D114" s="7">
        <v>21</v>
      </c>
      <c r="E114"/>
      <c r="G114"/>
      <c r="I114"/>
      <c r="K114"/>
      <c r="M114"/>
      <c r="O114"/>
      <c r="Q114"/>
      <c r="S114"/>
      <c r="U114"/>
      <c r="W114"/>
      <c r="Y114"/>
      <c r="AA114"/>
      <c r="AC114"/>
      <c r="AD114"/>
      <c r="AE114"/>
      <c r="AG114"/>
      <c r="AH114"/>
    </row>
    <row r="115" spans="1:34" ht="12.75" customHeight="1">
      <c r="A115"/>
      <c r="C115" s="73">
        <v>8</v>
      </c>
      <c r="D115" s="7">
        <v>20</v>
      </c>
      <c r="E115"/>
      <c r="G115"/>
      <c r="I115"/>
      <c r="K115"/>
      <c r="M115"/>
      <c r="O115"/>
      <c r="Q115"/>
      <c r="S115"/>
      <c r="U115"/>
      <c r="W115"/>
      <c r="Y115"/>
      <c r="AA115"/>
      <c r="AC115"/>
      <c r="AD115"/>
      <c r="AE115"/>
      <c r="AG115"/>
      <c r="AH115"/>
    </row>
    <row r="116" spans="1:34" ht="12.75" customHeight="1">
      <c r="A116"/>
      <c r="C116" s="73">
        <v>9</v>
      </c>
      <c r="D116" s="7">
        <v>19</v>
      </c>
      <c r="E116"/>
      <c r="G116"/>
      <c r="I116"/>
      <c r="K116"/>
      <c r="M116"/>
      <c r="O116"/>
      <c r="Q116"/>
      <c r="S116"/>
      <c r="U116"/>
      <c r="W116"/>
      <c r="Y116"/>
      <c r="AA116"/>
      <c r="AC116"/>
      <c r="AD116"/>
      <c r="AE116"/>
      <c r="AG116"/>
      <c r="AH116"/>
    </row>
    <row r="117" spans="1:34" ht="12.75" customHeight="1">
      <c r="A117"/>
      <c r="C117" s="73">
        <v>10</v>
      </c>
      <c r="D117" s="7">
        <v>18</v>
      </c>
      <c r="E117"/>
      <c r="G117"/>
      <c r="I117"/>
      <c r="K117"/>
      <c r="M117"/>
      <c r="O117"/>
      <c r="Q117"/>
      <c r="S117"/>
      <c r="U117"/>
      <c r="W117"/>
      <c r="Y117"/>
      <c r="AA117"/>
      <c r="AC117"/>
      <c r="AD117"/>
      <c r="AE117"/>
      <c r="AG117"/>
      <c r="AH117"/>
    </row>
    <row r="118" spans="1:34" ht="12.75" customHeight="1">
      <c r="A118"/>
      <c r="C118" s="73">
        <v>11</v>
      </c>
      <c r="D118" s="7">
        <v>17</v>
      </c>
      <c r="E118"/>
      <c r="G118"/>
      <c r="I118"/>
      <c r="K118"/>
      <c r="M118"/>
      <c r="O118"/>
      <c r="Q118"/>
      <c r="S118"/>
      <c r="U118"/>
      <c r="W118"/>
      <c r="Y118"/>
      <c r="AA118"/>
      <c r="AC118"/>
      <c r="AD118"/>
      <c r="AE118"/>
      <c r="AG118"/>
      <c r="AH118"/>
    </row>
    <row r="119" spans="1:34" ht="12.75" customHeight="1">
      <c r="A119"/>
      <c r="C119" s="73">
        <v>12</v>
      </c>
      <c r="D119" s="7">
        <v>16</v>
      </c>
      <c r="E119"/>
      <c r="G119"/>
      <c r="I119"/>
      <c r="K119"/>
      <c r="M119"/>
      <c r="O119"/>
      <c r="Q119"/>
      <c r="S119"/>
      <c r="U119"/>
      <c r="W119"/>
      <c r="Y119"/>
      <c r="AA119"/>
      <c r="AC119"/>
      <c r="AD119"/>
      <c r="AE119"/>
      <c r="AG119"/>
      <c r="AH119"/>
    </row>
    <row r="120" spans="1:34" ht="12.75" customHeight="1">
      <c r="A120"/>
      <c r="C120" s="73">
        <v>13</v>
      </c>
      <c r="D120" s="7">
        <v>15</v>
      </c>
      <c r="E120"/>
      <c r="G120"/>
      <c r="I120"/>
      <c r="K120"/>
      <c r="M120"/>
      <c r="O120"/>
      <c r="Q120"/>
      <c r="S120"/>
      <c r="U120"/>
      <c r="W120"/>
      <c r="Y120"/>
      <c r="AA120"/>
      <c r="AC120"/>
      <c r="AD120"/>
      <c r="AE120"/>
      <c r="AG120"/>
      <c r="AH120"/>
    </row>
    <row r="121" spans="1:34" ht="12.75" customHeight="1">
      <c r="A121"/>
      <c r="C121" s="73">
        <v>14</v>
      </c>
      <c r="D121" s="7">
        <v>14</v>
      </c>
      <c r="E121"/>
      <c r="G121"/>
      <c r="I121"/>
      <c r="K121"/>
      <c r="M121"/>
      <c r="O121"/>
      <c r="Q121"/>
      <c r="S121"/>
      <c r="U121"/>
      <c r="W121"/>
      <c r="Y121"/>
      <c r="AA121"/>
      <c r="AC121"/>
      <c r="AD121"/>
      <c r="AE121"/>
      <c r="AG121"/>
      <c r="AH121"/>
    </row>
    <row r="122" spans="1:34" ht="12.75" customHeight="1">
      <c r="A122"/>
      <c r="C122" s="73">
        <v>15</v>
      </c>
      <c r="D122" s="7">
        <v>13</v>
      </c>
      <c r="E122"/>
      <c r="G122"/>
      <c r="I122"/>
      <c r="K122"/>
      <c r="M122"/>
      <c r="O122"/>
      <c r="Q122"/>
      <c r="S122"/>
      <c r="U122"/>
      <c r="W122"/>
      <c r="Y122"/>
      <c r="AA122"/>
      <c r="AC122"/>
      <c r="AD122"/>
      <c r="AE122"/>
      <c r="AG122"/>
      <c r="AH122"/>
    </row>
    <row r="123" spans="1:34" ht="12.75" customHeight="1">
      <c r="A123"/>
      <c r="C123" s="73">
        <v>16</v>
      </c>
      <c r="D123" s="7">
        <v>12</v>
      </c>
      <c r="E123"/>
      <c r="G123"/>
      <c r="I123"/>
      <c r="K123"/>
      <c r="M123"/>
      <c r="O123"/>
      <c r="Q123"/>
      <c r="S123"/>
      <c r="U123"/>
      <c r="W123"/>
      <c r="Y123"/>
      <c r="AA123"/>
      <c r="AC123"/>
      <c r="AD123"/>
      <c r="AE123"/>
      <c r="AG123"/>
      <c r="AH123"/>
    </row>
    <row r="124" spans="1:34" ht="12.75" customHeight="1">
      <c r="A124"/>
      <c r="C124" s="73">
        <v>17</v>
      </c>
      <c r="D124" s="7">
        <v>11</v>
      </c>
      <c r="E124"/>
      <c r="G124"/>
      <c r="I124"/>
      <c r="K124"/>
      <c r="M124"/>
      <c r="O124"/>
      <c r="Q124"/>
      <c r="S124"/>
      <c r="U124"/>
      <c r="W124"/>
      <c r="Y124"/>
      <c r="AA124"/>
      <c r="AC124"/>
      <c r="AD124"/>
      <c r="AE124"/>
      <c r="AG124"/>
      <c r="AH124"/>
    </row>
    <row r="125" spans="1:34" ht="12.75" customHeight="1">
      <c r="A125"/>
      <c r="C125" s="73">
        <v>18</v>
      </c>
      <c r="D125" s="7">
        <v>10</v>
      </c>
      <c r="E125"/>
      <c r="G125"/>
      <c r="I125"/>
      <c r="K125"/>
      <c r="M125"/>
      <c r="O125"/>
      <c r="Q125"/>
      <c r="S125"/>
      <c r="U125"/>
      <c r="W125"/>
      <c r="Y125"/>
      <c r="AA125"/>
      <c r="AC125"/>
      <c r="AD125"/>
      <c r="AE125"/>
      <c r="AG125"/>
      <c r="AH125"/>
    </row>
    <row r="126" spans="1:34" ht="12.75" customHeight="1">
      <c r="A126"/>
      <c r="C126" s="73">
        <v>19</v>
      </c>
      <c r="D126" s="7">
        <v>9</v>
      </c>
      <c r="E126"/>
      <c r="G126"/>
      <c r="I126"/>
      <c r="K126"/>
      <c r="M126"/>
      <c r="O126"/>
      <c r="Q126"/>
      <c r="S126"/>
      <c r="U126"/>
      <c r="W126"/>
      <c r="Y126"/>
      <c r="AA126"/>
      <c r="AC126"/>
      <c r="AD126"/>
      <c r="AE126"/>
      <c r="AG126"/>
      <c r="AH126"/>
    </row>
    <row r="127" spans="1:34" ht="12.75" customHeight="1">
      <c r="A127"/>
      <c r="C127" s="73">
        <v>20</v>
      </c>
      <c r="D127" s="7">
        <v>8</v>
      </c>
      <c r="E127"/>
      <c r="G127"/>
      <c r="I127"/>
      <c r="K127"/>
      <c r="M127"/>
      <c r="O127"/>
      <c r="Q127"/>
      <c r="S127"/>
      <c r="U127"/>
      <c r="W127"/>
      <c r="Y127"/>
      <c r="AA127"/>
      <c r="AC127"/>
      <c r="AD127"/>
      <c r="AE127"/>
      <c r="AG127"/>
      <c r="AH127"/>
    </row>
    <row r="128" spans="1:34" ht="12.75" customHeight="1">
      <c r="A128"/>
      <c r="C128" s="73">
        <v>21</v>
      </c>
      <c r="D128" s="7">
        <v>7</v>
      </c>
      <c r="E128"/>
      <c r="G128"/>
      <c r="I128"/>
      <c r="K128"/>
      <c r="M128"/>
      <c r="O128"/>
      <c r="Q128"/>
      <c r="S128"/>
      <c r="U128"/>
      <c r="W128"/>
      <c r="Y128"/>
      <c r="AA128"/>
      <c r="AC128"/>
      <c r="AD128"/>
      <c r="AE128"/>
      <c r="AG128"/>
      <c r="AH128"/>
    </row>
    <row r="129" spans="1:34" ht="12.75" customHeight="1">
      <c r="A129"/>
      <c r="C129" s="73">
        <v>22</v>
      </c>
      <c r="D129" s="7">
        <v>6</v>
      </c>
      <c r="E129"/>
      <c r="G129"/>
      <c r="I129"/>
      <c r="K129"/>
      <c r="M129"/>
      <c r="O129"/>
      <c r="Q129"/>
      <c r="S129"/>
      <c r="U129"/>
      <c r="W129"/>
      <c r="Y129"/>
      <c r="AA129"/>
      <c r="AC129"/>
      <c r="AD129"/>
      <c r="AE129"/>
      <c r="AG129"/>
      <c r="AH129"/>
    </row>
    <row r="130" spans="1:34" ht="12.75" customHeight="1">
      <c r="A130"/>
      <c r="C130" s="73">
        <v>23</v>
      </c>
      <c r="D130" s="7">
        <v>5</v>
      </c>
      <c r="E130"/>
      <c r="G130"/>
      <c r="I130"/>
      <c r="K130"/>
      <c r="M130"/>
      <c r="O130"/>
      <c r="Q130"/>
      <c r="S130"/>
      <c r="U130"/>
      <c r="W130"/>
      <c r="Y130"/>
      <c r="AA130"/>
      <c r="AC130"/>
      <c r="AD130"/>
      <c r="AE130"/>
      <c r="AG130"/>
      <c r="AH130"/>
    </row>
    <row r="131" spans="1:34" ht="12.75" customHeight="1">
      <c r="A131"/>
      <c r="C131" s="73">
        <v>24</v>
      </c>
      <c r="D131" s="7">
        <v>4</v>
      </c>
      <c r="E131"/>
      <c r="G131"/>
      <c r="I131"/>
      <c r="K131"/>
      <c r="M131"/>
      <c r="O131"/>
      <c r="Q131"/>
      <c r="S131"/>
      <c r="U131"/>
      <c r="W131"/>
      <c r="Y131"/>
      <c r="AA131"/>
      <c r="AC131"/>
      <c r="AD131"/>
      <c r="AE131"/>
      <c r="AG131"/>
      <c r="AH131"/>
    </row>
    <row r="132" spans="1:34" ht="12.75" customHeight="1">
      <c r="A132"/>
      <c r="C132" s="73">
        <v>25</v>
      </c>
      <c r="D132" s="7">
        <v>3</v>
      </c>
      <c r="E132"/>
      <c r="G132"/>
      <c r="I132"/>
      <c r="K132"/>
      <c r="M132"/>
      <c r="O132"/>
      <c r="Q132"/>
      <c r="S132"/>
      <c r="U132"/>
      <c r="W132"/>
      <c r="Y132"/>
      <c r="AA132"/>
      <c r="AC132"/>
      <c r="AD132"/>
      <c r="AE132"/>
      <c r="AG132"/>
      <c r="AH132"/>
    </row>
    <row r="133" spans="1:34" ht="12.75" customHeight="1">
      <c r="A133"/>
      <c r="C133" s="73">
        <v>26</v>
      </c>
      <c r="D133" s="7">
        <v>2</v>
      </c>
      <c r="E133"/>
      <c r="G133"/>
      <c r="I133"/>
      <c r="K133"/>
      <c r="M133"/>
      <c r="O133"/>
      <c r="Q133"/>
      <c r="S133"/>
      <c r="U133"/>
      <c r="W133"/>
      <c r="Y133"/>
      <c r="AA133"/>
      <c r="AC133"/>
      <c r="AD133"/>
      <c r="AE133"/>
      <c r="AG133"/>
      <c r="AH133"/>
    </row>
    <row r="134" spans="1:34" ht="12.75" customHeight="1">
      <c r="A134"/>
      <c r="C134" s="73">
        <v>27</v>
      </c>
      <c r="D134" s="7">
        <v>1</v>
      </c>
      <c r="E134"/>
      <c r="G134"/>
      <c r="I134"/>
      <c r="K134"/>
      <c r="M134"/>
      <c r="O134"/>
      <c r="Q134"/>
      <c r="S134"/>
      <c r="U134"/>
      <c r="W134"/>
      <c r="Y134"/>
      <c r="AA134"/>
      <c r="AC134"/>
      <c r="AD134"/>
      <c r="AE134"/>
      <c r="AG134"/>
      <c r="AH134"/>
    </row>
    <row r="135" spans="1:34" ht="12.75" customHeight="1">
      <c r="A135"/>
      <c r="C135" s="73">
        <v>28</v>
      </c>
      <c r="D135" s="7">
        <v>1</v>
      </c>
      <c r="E135"/>
      <c r="G135"/>
      <c r="I135"/>
      <c r="K135"/>
      <c r="M135"/>
      <c r="O135"/>
      <c r="Q135"/>
      <c r="S135"/>
      <c r="U135"/>
      <c r="W135"/>
      <c r="Y135"/>
      <c r="AA135"/>
      <c r="AC135"/>
      <c r="AD135"/>
      <c r="AE135"/>
      <c r="AG135"/>
      <c r="AH135"/>
    </row>
    <row r="136" spans="1:34" ht="12.75" customHeight="1">
      <c r="A136"/>
      <c r="C136" s="73">
        <v>29</v>
      </c>
      <c r="D136" s="7">
        <v>1</v>
      </c>
      <c r="E136"/>
      <c r="G136"/>
      <c r="I136"/>
      <c r="K136"/>
      <c r="M136"/>
      <c r="O136"/>
      <c r="Q136"/>
      <c r="S136"/>
      <c r="U136"/>
      <c r="W136"/>
      <c r="Y136"/>
      <c r="AA136"/>
      <c r="AC136"/>
      <c r="AD136"/>
      <c r="AE136"/>
      <c r="AG136"/>
      <c r="AH136"/>
    </row>
    <row r="137" spans="1:34" ht="12.75" customHeight="1">
      <c r="A137"/>
      <c r="C137" s="73">
        <v>30</v>
      </c>
      <c r="D137" s="7">
        <v>1</v>
      </c>
      <c r="E137"/>
      <c r="G137"/>
      <c r="I137"/>
      <c r="K137"/>
      <c r="M137"/>
      <c r="O137"/>
      <c r="Q137"/>
      <c r="S137"/>
      <c r="U137"/>
      <c r="W137"/>
      <c r="Y137"/>
      <c r="AA137"/>
      <c r="AC137"/>
      <c r="AD137"/>
      <c r="AE137"/>
      <c r="AG137"/>
      <c r="AH137"/>
    </row>
  </sheetData>
  <sheetProtection/>
  <mergeCells count="26">
    <mergeCell ref="AA4:AB4"/>
    <mergeCell ref="AA3:AB3"/>
    <mergeCell ref="W3:X3"/>
    <mergeCell ref="Y4:Z4"/>
    <mergeCell ref="C3:D3"/>
    <mergeCell ref="C4:D4"/>
    <mergeCell ref="Y3:Z3"/>
    <mergeCell ref="G3:H3"/>
    <mergeCell ref="S3:T3"/>
    <mergeCell ref="S4:T4"/>
    <mergeCell ref="E3:F3"/>
    <mergeCell ref="K3:L3"/>
    <mergeCell ref="E4:F4"/>
    <mergeCell ref="K4:L4"/>
    <mergeCell ref="G4:H4"/>
    <mergeCell ref="W4:X4"/>
    <mergeCell ref="I3:J3"/>
    <mergeCell ref="I4:J4"/>
    <mergeCell ref="U4:V4"/>
    <mergeCell ref="M4:N4"/>
    <mergeCell ref="O4:P4"/>
    <mergeCell ref="U3:V3"/>
    <mergeCell ref="M3:N3"/>
    <mergeCell ref="O3:P3"/>
    <mergeCell ref="Q3:R3"/>
    <mergeCell ref="Q4:R4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B0F0"/>
  </sheetPr>
  <dimension ref="A1:AP14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5.75" customHeight="1"/>
  <cols>
    <col min="1" max="1" width="3.875" style="391" customWidth="1"/>
    <col min="2" max="2" width="19.125" style="1498" customWidth="1"/>
    <col min="3" max="15" width="5.75390625" style="1498" customWidth="1"/>
    <col min="16" max="16" width="1.75390625" style="392" customWidth="1"/>
    <col min="17" max="17" width="1.75390625" style="1498" customWidth="1"/>
    <col min="18" max="18" width="3.75390625" style="391" customWidth="1"/>
    <col min="19" max="19" width="24.375" style="2145" customWidth="1"/>
    <col min="20" max="20" width="7.625" style="391" customWidth="1"/>
    <col min="21" max="21" width="19.625" style="1498" customWidth="1"/>
    <col min="22" max="23" width="6.75390625" style="391" customWidth="1"/>
    <col min="24" max="24" width="10.75390625" style="2143" customWidth="1"/>
    <col min="25" max="25" width="10.75390625" style="391" customWidth="1"/>
    <col min="26" max="28" width="2.75390625" style="1498" customWidth="1"/>
    <col min="29" max="29" width="5.375" style="430" customWidth="1"/>
    <col min="30" max="30" width="21.625" style="392" customWidth="1"/>
    <col min="31" max="31" width="14.75390625" style="430" customWidth="1"/>
    <col min="32" max="33" width="6.75390625" style="430" customWidth="1"/>
    <col min="34" max="34" width="11.25390625" style="430" customWidth="1"/>
    <col min="35" max="35" width="11.25390625" style="2143" customWidth="1"/>
    <col min="36" max="36" width="9.125" style="430" customWidth="1"/>
    <col min="37" max="37" width="2.75390625" style="1498" customWidth="1"/>
    <col min="38" max="38" width="4.625" style="392" customWidth="1"/>
    <col min="39" max="39" width="10.125" style="392" customWidth="1"/>
    <col min="40" max="40" width="6.625" style="392" customWidth="1"/>
    <col min="41" max="41" width="46.00390625" style="392" customWidth="1"/>
    <col min="42" max="42" width="29.75390625" style="392" customWidth="1"/>
    <col min="43" max="45" width="2.75390625" style="1498" customWidth="1"/>
    <col min="46" max="16384" width="9.125" style="1498" customWidth="1"/>
  </cols>
  <sheetData>
    <row r="1" spans="7:42" ht="15.75" customHeight="1">
      <c r="G1" s="2194" t="s">
        <v>2141</v>
      </c>
      <c r="R1" s="2139"/>
      <c r="S1" s="2123" t="s">
        <v>2142</v>
      </c>
      <c r="T1" s="2137"/>
      <c r="U1" s="2138" t="s">
        <v>2154</v>
      </c>
      <c r="V1" s="2139"/>
      <c r="W1" s="2139"/>
      <c r="X1" s="2294"/>
      <c r="Y1" s="2131" t="s">
        <v>2144</v>
      </c>
      <c r="AC1" s="2123" t="s">
        <v>2142</v>
      </c>
      <c r="AD1" s="2123"/>
      <c r="AF1" s="2194" t="s">
        <v>2141</v>
      </c>
      <c r="AG1" s="403"/>
      <c r="AH1" s="1498"/>
      <c r="AJ1" s="2124" t="s">
        <v>2144</v>
      </c>
      <c r="AL1" s="1498"/>
      <c r="AM1" s="1498"/>
      <c r="AO1" s="2302" t="s">
        <v>2141</v>
      </c>
      <c r="AP1" s="1498"/>
    </row>
    <row r="2" spans="7:42" ht="15.75" customHeight="1">
      <c r="G2" s="2194" t="s">
        <v>157</v>
      </c>
      <c r="R2" s="2133"/>
      <c r="S2" s="2132"/>
      <c r="T2" s="2133"/>
      <c r="U2" s="2134" t="s">
        <v>2363</v>
      </c>
      <c r="V2" s="2133"/>
      <c r="W2" s="2133"/>
      <c r="X2" s="2135"/>
      <c r="Y2" s="2133"/>
      <c r="AD2" s="2123"/>
      <c r="AF2" s="2194" t="s">
        <v>157</v>
      </c>
      <c r="AG2" s="403"/>
      <c r="AH2" s="1498"/>
      <c r="AL2" s="1498"/>
      <c r="AM2" s="1498"/>
      <c r="AO2" s="2302" t="s">
        <v>157</v>
      </c>
      <c r="AP2" s="2187" t="s">
        <v>2144</v>
      </c>
    </row>
    <row r="3" spans="2:42" ht="15.75" customHeight="1">
      <c r="B3" s="2123" t="s">
        <v>2142</v>
      </c>
      <c r="D3" s="2194"/>
      <c r="G3" s="2195" t="s">
        <v>2143</v>
      </c>
      <c r="O3" s="2124" t="s">
        <v>2144</v>
      </c>
      <c r="R3" s="2264" t="s">
        <v>4</v>
      </c>
      <c r="S3" s="2243" t="s">
        <v>174</v>
      </c>
      <c r="T3" s="2244" t="s">
        <v>977</v>
      </c>
      <c r="U3" s="2245" t="s">
        <v>2155</v>
      </c>
      <c r="V3" s="2244" t="s">
        <v>4</v>
      </c>
      <c r="W3" s="2244" t="s">
        <v>4</v>
      </c>
      <c r="X3" s="2246" t="s">
        <v>2156</v>
      </c>
      <c r="Y3" s="2247" t="s">
        <v>12</v>
      </c>
      <c r="AE3" s="392"/>
      <c r="AF3" s="2301" t="s">
        <v>2275</v>
      </c>
      <c r="AL3" s="2123" t="s">
        <v>2142</v>
      </c>
      <c r="AM3" s="1498"/>
      <c r="AO3" s="2303" t="s">
        <v>2313</v>
      </c>
      <c r="AP3" s="1498"/>
    </row>
    <row r="4" spans="2:32" ht="15.75" customHeight="1">
      <c r="B4" s="2123"/>
      <c r="D4" s="2194"/>
      <c r="G4" s="2195"/>
      <c r="O4" s="2124"/>
      <c r="P4" s="1498"/>
      <c r="R4" s="2265" t="s">
        <v>5</v>
      </c>
      <c r="S4" s="2266" t="s">
        <v>2157</v>
      </c>
      <c r="T4" s="2248" t="s">
        <v>983</v>
      </c>
      <c r="U4" s="2249"/>
      <c r="V4" s="2248" t="s">
        <v>2158</v>
      </c>
      <c r="W4" s="2248" t="s">
        <v>160</v>
      </c>
      <c r="X4" s="2136" t="s">
        <v>2159</v>
      </c>
      <c r="Y4" s="2250"/>
      <c r="Z4" s="1562"/>
      <c r="AF4" s="392"/>
    </row>
    <row r="5" spans="1:42" ht="15.75" customHeight="1">
      <c r="A5" s="2125" t="s">
        <v>4</v>
      </c>
      <c r="B5" s="1546" t="s">
        <v>2145</v>
      </c>
      <c r="C5" s="2196"/>
      <c r="D5" s="2197" t="s">
        <v>2146</v>
      </c>
      <c r="E5" s="2198"/>
      <c r="F5" s="2199" t="s">
        <v>170</v>
      </c>
      <c r="G5" s="2200"/>
      <c r="H5" s="2200"/>
      <c r="I5" s="2201"/>
      <c r="J5" s="2202" t="s">
        <v>171</v>
      </c>
      <c r="K5" s="2203"/>
      <c r="L5" s="2203"/>
      <c r="M5" s="2204"/>
      <c r="N5" s="1546" t="s">
        <v>165</v>
      </c>
      <c r="O5" s="2205" t="s">
        <v>166</v>
      </c>
      <c r="P5" s="1498"/>
      <c r="R5" s="2267">
        <v>1</v>
      </c>
      <c r="S5" s="2268" t="s">
        <v>2160</v>
      </c>
      <c r="T5" s="2269" t="s">
        <v>2161</v>
      </c>
      <c r="U5" s="1511" t="s">
        <v>108</v>
      </c>
      <c r="V5" s="2270">
        <v>4</v>
      </c>
      <c r="W5" s="2270">
        <v>3</v>
      </c>
      <c r="X5" s="2295">
        <v>28.98</v>
      </c>
      <c r="Y5" s="2271">
        <v>1</v>
      </c>
      <c r="Z5" s="1562"/>
      <c r="AA5" s="1562"/>
      <c r="AB5" s="1562"/>
      <c r="AC5" s="2146" t="s">
        <v>4</v>
      </c>
      <c r="AD5" s="2147" t="s">
        <v>1490</v>
      </c>
      <c r="AE5" s="2148" t="s">
        <v>1272</v>
      </c>
      <c r="AF5" s="2149" t="s">
        <v>2276</v>
      </c>
      <c r="AG5" s="2148" t="s">
        <v>2277</v>
      </c>
      <c r="AH5" s="2150" t="s">
        <v>2278</v>
      </c>
      <c r="AI5" s="2151"/>
      <c r="AJ5" s="2152" t="s">
        <v>25</v>
      </c>
      <c r="AL5" s="2188" t="s">
        <v>4</v>
      </c>
      <c r="AM5" s="2188" t="s">
        <v>1875</v>
      </c>
      <c r="AN5" s="2188" t="s">
        <v>2364</v>
      </c>
      <c r="AO5" s="2188" t="s">
        <v>2314</v>
      </c>
      <c r="AP5" s="2188" t="s">
        <v>2315</v>
      </c>
    </row>
    <row r="6" spans="1:42" ht="15.75" customHeight="1">
      <c r="A6" s="2126" t="s">
        <v>5</v>
      </c>
      <c r="B6" s="2206" t="s">
        <v>487</v>
      </c>
      <c r="C6" s="2207" t="s">
        <v>488</v>
      </c>
      <c r="D6" s="2208" t="s">
        <v>170</v>
      </c>
      <c r="E6" s="2209" t="s">
        <v>171</v>
      </c>
      <c r="F6" s="2199" t="s">
        <v>2147</v>
      </c>
      <c r="G6" s="2201"/>
      <c r="H6" s="2199" t="s">
        <v>2148</v>
      </c>
      <c r="I6" s="2201"/>
      <c r="J6" s="2202" t="s">
        <v>2147</v>
      </c>
      <c r="K6" s="2204"/>
      <c r="L6" s="2202" t="s">
        <v>2148</v>
      </c>
      <c r="M6" s="2204"/>
      <c r="N6" s="2210" t="s">
        <v>962</v>
      </c>
      <c r="O6" s="2211" t="s">
        <v>12</v>
      </c>
      <c r="P6" s="1498"/>
      <c r="R6" s="2267">
        <v>2</v>
      </c>
      <c r="S6" s="2272" t="s">
        <v>2162</v>
      </c>
      <c r="T6" s="2269">
        <v>1996</v>
      </c>
      <c r="U6" s="1511" t="s">
        <v>518</v>
      </c>
      <c r="V6" s="2270">
        <v>4</v>
      </c>
      <c r="W6" s="2270">
        <v>1</v>
      </c>
      <c r="X6" s="2295">
        <v>29.49</v>
      </c>
      <c r="Y6" s="2271">
        <v>2</v>
      </c>
      <c r="Z6" s="2307"/>
      <c r="AA6" s="1562"/>
      <c r="AB6" s="1562"/>
      <c r="AC6" s="1532">
        <v>1</v>
      </c>
      <c r="AD6" s="2153" t="s">
        <v>1507</v>
      </c>
      <c r="AE6" s="2154" t="s">
        <v>15</v>
      </c>
      <c r="AF6" s="1532">
        <v>2</v>
      </c>
      <c r="AG6" s="1532">
        <v>4</v>
      </c>
      <c r="AH6" s="2155" t="s">
        <v>2279</v>
      </c>
      <c r="AI6" s="2156"/>
      <c r="AJ6" s="2157">
        <v>1</v>
      </c>
      <c r="AL6" s="2188">
        <v>1</v>
      </c>
      <c r="AM6" s="2188" t="s">
        <v>2316</v>
      </c>
      <c r="AN6" s="2188" t="s">
        <v>2317</v>
      </c>
      <c r="AO6" s="2189" t="s">
        <v>2318</v>
      </c>
      <c r="AP6" s="2189"/>
    </row>
    <row r="7" spans="1:42" ht="15.75" customHeight="1">
      <c r="A7" s="2127">
        <v>1</v>
      </c>
      <c r="B7" s="2212" t="s">
        <v>15</v>
      </c>
      <c r="C7" s="2213">
        <f aca="true" t="shared" si="0" ref="C7:C24">SUM(D7:E7)</f>
        <v>6</v>
      </c>
      <c r="D7" s="2214">
        <v>4</v>
      </c>
      <c r="E7" s="2215">
        <v>2</v>
      </c>
      <c r="F7" s="2216">
        <v>2</v>
      </c>
      <c r="G7" s="2217">
        <v>11</v>
      </c>
      <c r="H7" s="2216">
        <v>2</v>
      </c>
      <c r="I7" s="2218">
        <v>3</v>
      </c>
      <c r="J7" s="2219"/>
      <c r="K7" s="2219"/>
      <c r="L7" s="2216">
        <v>1</v>
      </c>
      <c r="M7" s="2220">
        <v>5</v>
      </c>
      <c r="N7" s="2221">
        <v>10</v>
      </c>
      <c r="O7" s="2222" t="s">
        <v>179</v>
      </c>
      <c r="P7" s="1498"/>
      <c r="R7" s="2267">
        <v>3</v>
      </c>
      <c r="S7" s="2272" t="s">
        <v>2163</v>
      </c>
      <c r="T7" s="2269" t="s">
        <v>2161</v>
      </c>
      <c r="U7" s="1511" t="s">
        <v>109</v>
      </c>
      <c r="V7" s="2270">
        <v>4</v>
      </c>
      <c r="W7" s="2270">
        <v>2</v>
      </c>
      <c r="X7" s="2295">
        <v>30.1</v>
      </c>
      <c r="Y7" s="2271">
        <v>3</v>
      </c>
      <c r="Z7" s="2307"/>
      <c r="AA7" s="1562"/>
      <c r="AB7" s="1562"/>
      <c r="AC7" s="1532">
        <v>2</v>
      </c>
      <c r="AD7" s="2153" t="s">
        <v>1556</v>
      </c>
      <c r="AE7" s="2154" t="s">
        <v>531</v>
      </c>
      <c r="AF7" s="1532">
        <v>2</v>
      </c>
      <c r="AG7" s="1532">
        <v>3</v>
      </c>
      <c r="AH7" s="2155" t="s">
        <v>2280</v>
      </c>
      <c r="AI7" s="2156"/>
      <c r="AJ7" s="2157">
        <v>2</v>
      </c>
      <c r="AL7" s="2188">
        <v>2</v>
      </c>
      <c r="AM7" s="2188" t="s">
        <v>2316</v>
      </c>
      <c r="AN7" s="2188" t="s">
        <v>2317</v>
      </c>
      <c r="AO7" s="2189" t="s">
        <v>2319</v>
      </c>
      <c r="AP7" s="2189" t="s">
        <v>2320</v>
      </c>
    </row>
    <row r="8" spans="1:42" ht="15.75" customHeight="1">
      <c r="A8" s="2127">
        <v>2</v>
      </c>
      <c r="B8" s="2212" t="s">
        <v>531</v>
      </c>
      <c r="C8" s="2213">
        <f t="shared" si="0"/>
        <v>7</v>
      </c>
      <c r="D8" s="2214">
        <v>4</v>
      </c>
      <c r="E8" s="2215">
        <v>3</v>
      </c>
      <c r="F8" s="2216">
        <v>1</v>
      </c>
      <c r="G8" s="2217">
        <v>10</v>
      </c>
      <c r="H8" s="2223">
        <v>6</v>
      </c>
      <c r="I8" s="2217">
        <v>16</v>
      </c>
      <c r="J8" s="2219">
        <v>13</v>
      </c>
      <c r="K8" s="2219"/>
      <c r="L8" s="2216">
        <v>2</v>
      </c>
      <c r="M8" s="2216">
        <v>3</v>
      </c>
      <c r="N8" s="2221">
        <v>12</v>
      </c>
      <c r="O8" s="2222" t="s">
        <v>172</v>
      </c>
      <c r="P8" s="1498"/>
      <c r="R8" s="2267">
        <v>4</v>
      </c>
      <c r="S8" s="2273" t="s">
        <v>2164</v>
      </c>
      <c r="T8" s="2269" t="s">
        <v>2165</v>
      </c>
      <c r="U8" s="1511" t="s">
        <v>495</v>
      </c>
      <c r="V8" s="2270">
        <v>4</v>
      </c>
      <c r="W8" s="2270">
        <v>5</v>
      </c>
      <c r="X8" s="2295">
        <v>30.93</v>
      </c>
      <c r="Y8" s="2274">
        <v>4</v>
      </c>
      <c r="Z8" s="2307"/>
      <c r="AA8" s="1562"/>
      <c r="AB8" s="1562"/>
      <c r="AC8" s="1532">
        <v>3</v>
      </c>
      <c r="AD8" s="2153" t="s">
        <v>1499</v>
      </c>
      <c r="AE8" s="2158" t="s">
        <v>2281</v>
      </c>
      <c r="AF8" s="1532">
        <v>2</v>
      </c>
      <c r="AG8" s="1532">
        <v>1</v>
      </c>
      <c r="AH8" s="2155" t="s">
        <v>2282</v>
      </c>
      <c r="AI8" s="2156"/>
      <c r="AJ8" s="2157">
        <v>3</v>
      </c>
      <c r="AL8" s="2188">
        <v>3</v>
      </c>
      <c r="AM8" s="2188" t="s">
        <v>2321</v>
      </c>
      <c r="AN8" s="2188" t="s">
        <v>2322</v>
      </c>
      <c r="AO8" s="2189" t="s">
        <v>2323</v>
      </c>
      <c r="AP8" s="2189"/>
    </row>
    <row r="9" spans="1:42" ht="15.75" customHeight="1">
      <c r="A9" s="2127">
        <v>3</v>
      </c>
      <c r="B9" s="2212" t="s">
        <v>108</v>
      </c>
      <c r="C9" s="2213">
        <f t="shared" si="0"/>
        <v>7</v>
      </c>
      <c r="D9" s="2214">
        <v>4</v>
      </c>
      <c r="E9" s="2215">
        <v>3</v>
      </c>
      <c r="F9" s="2216">
        <v>3</v>
      </c>
      <c r="G9" s="2217">
        <v>26</v>
      </c>
      <c r="H9" s="2223">
        <v>5</v>
      </c>
      <c r="I9" s="2217">
        <v>12</v>
      </c>
      <c r="J9" s="2216">
        <v>1</v>
      </c>
      <c r="K9" s="2219"/>
      <c r="L9" s="2220">
        <v>7</v>
      </c>
      <c r="M9" s="2219">
        <v>13</v>
      </c>
      <c r="N9" s="2221">
        <v>16</v>
      </c>
      <c r="O9" s="2222" t="s">
        <v>188</v>
      </c>
      <c r="P9" s="1498"/>
      <c r="R9" s="2267">
        <v>5</v>
      </c>
      <c r="S9" s="2273" t="s">
        <v>2166</v>
      </c>
      <c r="T9" s="2269">
        <v>1991</v>
      </c>
      <c r="U9" s="1511" t="s">
        <v>2149</v>
      </c>
      <c r="V9" s="2270">
        <v>4</v>
      </c>
      <c r="W9" s="2270">
        <v>4</v>
      </c>
      <c r="X9" s="2295">
        <v>31.46</v>
      </c>
      <c r="Y9" s="2274">
        <v>5</v>
      </c>
      <c r="Z9" s="2307"/>
      <c r="AA9" s="1562"/>
      <c r="AB9" s="1562"/>
      <c r="AC9" s="1532">
        <v>4</v>
      </c>
      <c r="AD9" s="2153" t="s">
        <v>1539</v>
      </c>
      <c r="AE9" s="2154" t="s">
        <v>108</v>
      </c>
      <c r="AF9" s="1532">
        <v>2</v>
      </c>
      <c r="AG9" s="1532">
        <v>5</v>
      </c>
      <c r="AH9" s="2155" t="s">
        <v>2283</v>
      </c>
      <c r="AI9" s="2156"/>
      <c r="AJ9" s="2159">
        <v>4</v>
      </c>
      <c r="AL9" s="2188">
        <v>4</v>
      </c>
      <c r="AM9" s="2304" t="s">
        <v>2324</v>
      </c>
      <c r="AN9" s="2188" t="s">
        <v>2325</v>
      </c>
      <c r="AO9" s="2189" t="s">
        <v>2326</v>
      </c>
      <c r="AP9" s="2189"/>
    </row>
    <row r="10" spans="1:42" ht="15.75" customHeight="1">
      <c r="A10" s="2127">
        <v>4</v>
      </c>
      <c r="B10" s="2224" t="s">
        <v>2149</v>
      </c>
      <c r="C10" s="2213">
        <f t="shared" si="0"/>
        <v>8</v>
      </c>
      <c r="D10" s="2214">
        <v>4</v>
      </c>
      <c r="E10" s="2215">
        <v>4</v>
      </c>
      <c r="F10" s="2217">
        <v>9</v>
      </c>
      <c r="G10" s="2217">
        <v>16</v>
      </c>
      <c r="H10" s="2216">
        <v>1</v>
      </c>
      <c r="I10" s="2223">
        <v>8</v>
      </c>
      <c r="J10" s="2220">
        <v>5</v>
      </c>
      <c r="K10" s="2219">
        <v>16</v>
      </c>
      <c r="L10" s="2220">
        <v>11</v>
      </c>
      <c r="M10" s="2219">
        <v>19</v>
      </c>
      <c r="N10" s="2221">
        <v>25</v>
      </c>
      <c r="O10" s="2225" t="s">
        <v>192</v>
      </c>
      <c r="P10" s="1498"/>
      <c r="R10" s="2267">
        <v>6</v>
      </c>
      <c r="S10" s="2275" t="s">
        <v>2167</v>
      </c>
      <c r="T10" s="2269">
        <v>1998</v>
      </c>
      <c r="U10" s="1511" t="s">
        <v>145</v>
      </c>
      <c r="V10" s="2127">
        <v>2</v>
      </c>
      <c r="W10" s="2127">
        <v>1</v>
      </c>
      <c r="X10" s="2295">
        <v>32.55</v>
      </c>
      <c r="Y10" s="2274">
        <v>6</v>
      </c>
      <c r="Z10" s="2307"/>
      <c r="AA10" s="1562"/>
      <c r="AB10" s="1562"/>
      <c r="AC10" s="1532">
        <v>5</v>
      </c>
      <c r="AD10" s="2153" t="s">
        <v>1525</v>
      </c>
      <c r="AE10" s="2158" t="s">
        <v>2284</v>
      </c>
      <c r="AF10" s="1532">
        <v>2</v>
      </c>
      <c r="AG10" s="1532">
        <v>6</v>
      </c>
      <c r="AH10" s="2155" t="s">
        <v>2285</v>
      </c>
      <c r="AI10" s="2156"/>
      <c r="AJ10" s="2159">
        <v>5</v>
      </c>
      <c r="AL10" s="2188">
        <v>5</v>
      </c>
      <c r="AM10" s="2304" t="s">
        <v>2327</v>
      </c>
      <c r="AN10" s="2188" t="s">
        <v>2328</v>
      </c>
      <c r="AO10" s="2189" t="s">
        <v>2329</v>
      </c>
      <c r="AP10" s="2189" t="s">
        <v>2330</v>
      </c>
    </row>
    <row r="11" spans="1:42" ht="15.75" customHeight="1">
      <c r="A11" s="2127">
        <v>5</v>
      </c>
      <c r="B11" s="2226" t="s">
        <v>518</v>
      </c>
      <c r="C11" s="2213">
        <f t="shared" si="0"/>
        <v>8</v>
      </c>
      <c r="D11" s="2214">
        <v>4</v>
      </c>
      <c r="E11" s="2215">
        <v>4</v>
      </c>
      <c r="F11" s="2217">
        <v>13</v>
      </c>
      <c r="G11" s="2217">
        <v>24</v>
      </c>
      <c r="H11" s="2223">
        <v>9</v>
      </c>
      <c r="I11" s="2223">
        <v>10</v>
      </c>
      <c r="J11" s="2216">
        <v>2</v>
      </c>
      <c r="K11" s="2219">
        <v>7</v>
      </c>
      <c r="L11" s="2220">
        <v>4</v>
      </c>
      <c r="M11" s="2219">
        <v>6</v>
      </c>
      <c r="N11" s="2221">
        <v>25</v>
      </c>
      <c r="O11" s="2225" t="s">
        <v>197</v>
      </c>
      <c r="P11" s="1498"/>
      <c r="R11" s="2267">
        <v>7</v>
      </c>
      <c r="S11" s="2275" t="s">
        <v>2168</v>
      </c>
      <c r="T11" s="2269">
        <v>1991</v>
      </c>
      <c r="U11" s="1511" t="s">
        <v>518</v>
      </c>
      <c r="V11" s="2127">
        <v>3</v>
      </c>
      <c r="W11" s="2127">
        <v>3</v>
      </c>
      <c r="X11" s="2295">
        <v>32.68</v>
      </c>
      <c r="Y11" s="2274">
        <v>7</v>
      </c>
      <c r="Z11" s="2307"/>
      <c r="AA11" s="1562"/>
      <c r="AB11" s="1562"/>
      <c r="AC11" s="1532">
        <v>6</v>
      </c>
      <c r="AD11" s="2153" t="s">
        <v>1499</v>
      </c>
      <c r="AE11" s="2154" t="s">
        <v>109</v>
      </c>
      <c r="AF11" s="1532">
        <v>2</v>
      </c>
      <c r="AG11" s="1532">
        <v>2</v>
      </c>
      <c r="AH11" s="2155" t="s">
        <v>2286</v>
      </c>
      <c r="AI11" s="2156"/>
      <c r="AJ11" s="2159">
        <v>6</v>
      </c>
      <c r="AL11" s="2188">
        <v>6</v>
      </c>
      <c r="AM11" s="2304" t="s">
        <v>2331</v>
      </c>
      <c r="AN11" s="2188" t="s">
        <v>2332</v>
      </c>
      <c r="AO11" s="2189" t="s">
        <v>2333</v>
      </c>
      <c r="AP11" s="2189"/>
    </row>
    <row r="12" spans="1:42" ht="15.75" customHeight="1">
      <c r="A12" s="2127">
        <v>6</v>
      </c>
      <c r="B12" s="2227" t="s">
        <v>109</v>
      </c>
      <c r="C12" s="2213">
        <f t="shared" si="0"/>
        <v>7</v>
      </c>
      <c r="D12" s="2214">
        <v>3</v>
      </c>
      <c r="E12" s="2215">
        <v>4</v>
      </c>
      <c r="F12" s="2223">
        <v>7</v>
      </c>
      <c r="G12" s="2217"/>
      <c r="H12" s="2223">
        <v>14</v>
      </c>
      <c r="I12" s="2217">
        <v>19</v>
      </c>
      <c r="J12" s="2216">
        <v>3</v>
      </c>
      <c r="K12" s="2220">
        <v>9</v>
      </c>
      <c r="L12" s="2219">
        <v>15</v>
      </c>
      <c r="M12" s="2219"/>
      <c r="N12" s="2221">
        <v>33</v>
      </c>
      <c r="O12" s="2225" t="s">
        <v>202</v>
      </c>
      <c r="P12" s="1498"/>
      <c r="R12" s="2267">
        <v>8</v>
      </c>
      <c r="S12" s="2273" t="s">
        <v>2169</v>
      </c>
      <c r="T12" s="2269">
        <v>2003</v>
      </c>
      <c r="U12" s="2276" t="s">
        <v>115</v>
      </c>
      <c r="V12" s="2127">
        <v>2</v>
      </c>
      <c r="W12" s="2127">
        <v>3</v>
      </c>
      <c r="X12" s="2295">
        <v>33.07</v>
      </c>
      <c r="Y12" s="2274">
        <v>8</v>
      </c>
      <c r="Z12" s="2307"/>
      <c r="AA12" s="1562"/>
      <c r="AB12" s="1562"/>
      <c r="AC12" s="1532">
        <v>7</v>
      </c>
      <c r="AD12" s="2153" t="s">
        <v>1499</v>
      </c>
      <c r="AE12" s="2158" t="s">
        <v>2287</v>
      </c>
      <c r="AF12" s="1532">
        <v>1</v>
      </c>
      <c r="AG12" s="1532">
        <v>5</v>
      </c>
      <c r="AH12" s="2155" t="s">
        <v>2288</v>
      </c>
      <c r="AI12" s="2156"/>
      <c r="AJ12" s="2159">
        <v>7</v>
      </c>
      <c r="AL12" s="2188">
        <v>7</v>
      </c>
      <c r="AM12" s="2304" t="s">
        <v>2334</v>
      </c>
      <c r="AN12" s="2188" t="s">
        <v>2335</v>
      </c>
      <c r="AO12" s="2189" t="s">
        <v>2336</v>
      </c>
      <c r="AP12" s="2189" t="s">
        <v>2337</v>
      </c>
    </row>
    <row r="13" spans="1:42" ht="15.75" customHeight="1">
      <c r="A13" s="2127">
        <v>7</v>
      </c>
      <c r="B13" s="2227" t="s">
        <v>495</v>
      </c>
      <c r="C13" s="2213">
        <f t="shared" si="0"/>
        <v>6</v>
      </c>
      <c r="D13" s="2214">
        <v>3</v>
      </c>
      <c r="E13" s="2215">
        <v>3</v>
      </c>
      <c r="F13" s="2223">
        <v>6</v>
      </c>
      <c r="G13" s="2217">
        <v>21</v>
      </c>
      <c r="H13" s="2223">
        <v>17</v>
      </c>
      <c r="I13" s="2217"/>
      <c r="J13" s="2220">
        <v>4</v>
      </c>
      <c r="K13" s="2220">
        <v>10</v>
      </c>
      <c r="L13" s="2219"/>
      <c r="M13" s="2219"/>
      <c r="N13" s="2221">
        <v>37</v>
      </c>
      <c r="O13" s="2225" t="s">
        <v>205</v>
      </c>
      <c r="P13" s="1498"/>
      <c r="R13" s="2267">
        <v>9</v>
      </c>
      <c r="S13" s="2273" t="s">
        <v>2170</v>
      </c>
      <c r="T13" s="2269">
        <v>1994</v>
      </c>
      <c r="U13" s="1511" t="s">
        <v>109</v>
      </c>
      <c r="V13" s="2127">
        <v>1</v>
      </c>
      <c r="W13" s="2127">
        <v>4</v>
      </c>
      <c r="X13" s="2295">
        <v>33.09</v>
      </c>
      <c r="Y13" s="2274">
        <v>9</v>
      </c>
      <c r="Z13" s="2307"/>
      <c r="AA13" s="1562"/>
      <c r="AB13" s="1562"/>
      <c r="AC13" s="1532">
        <v>8</v>
      </c>
      <c r="AD13" s="2153" t="s">
        <v>1527</v>
      </c>
      <c r="AE13" s="2154" t="s">
        <v>115</v>
      </c>
      <c r="AF13" s="1532">
        <v>1</v>
      </c>
      <c r="AG13" s="1532">
        <v>4</v>
      </c>
      <c r="AH13" s="2155" t="s">
        <v>2289</v>
      </c>
      <c r="AI13" s="2160"/>
      <c r="AJ13" s="2159">
        <v>8</v>
      </c>
      <c r="AL13" s="2188">
        <v>8</v>
      </c>
      <c r="AM13" s="2304" t="s">
        <v>2338</v>
      </c>
      <c r="AN13" s="2188" t="s">
        <v>2328</v>
      </c>
      <c r="AO13" s="2189" t="s">
        <v>2339</v>
      </c>
      <c r="AP13" s="2190" t="s">
        <v>2340</v>
      </c>
    </row>
    <row r="14" spans="1:42" ht="15.75" customHeight="1">
      <c r="A14" s="2127">
        <v>8</v>
      </c>
      <c r="B14" s="2226" t="s">
        <v>544</v>
      </c>
      <c r="C14" s="2213">
        <f t="shared" si="0"/>
        <v>8</v>
      </c>
      <c r="D14" s="2214">
        <v>4</v>
      </c>
      <c r="E14" s="2215">
        <v>4</v>
      </c>
      <c r="F14" s="2223">
        <v>5</v>
      </c>
      <c r="G14" s="2217">
        <v>17</v>
      </c>
      <c r="H14" s="2223">
        <v>13</v>
      </c>
      <c r="I14" s="2217">
        <v>20</v>
      </c>
      <c r="J14" s="2220">
        <v>14</v>
      </c>
      <c r="K14" s="2219">
        <v>19</v>
      </c>
      <c r="L14" s="2220">
        <v>10</v>
      </c>
      <c r="M14" s="2219">
        <v>21</v>
      </c>
      <c r="N14" s="2221">
        <v>42</v>
      </c>
      <c r="O14" s="2225" t="s">
        <v>210</v>
      </c>
      <c r="P14" s="1498"/>
      <c r="R14" s="2267">
        <v>10</v>
      </c>
      <c r="S14" s="2273" t="s">
        <v>2171</v>
      </c>
      <c r="T14" s="2269">
        <v>2003</v>
      </c>
      <c r="U14" s="1511" t="s">
        <v>495</v>
      </c>
      <c r="V14" s="2127">
        <v>1</v>
      </c>
      <c r="W14" s="2127">
        <v>3</v>
      </c>
      <c r="X14" s="2295">
        <v>33.55</v>
      </c>
      <c r="Y14" s="2274">
        <v>10</v>
      </c>
      <c r="Z14" s="2307"/>
      <c r="AA14" s="1562"/>
      <c r="AB14" s="1562"/>
      <c r="AC14" s="1532">
        <v>9</v>
      </c>
      <c r="AD14" s="1532" t="s">
        <v>1499</v>
      </c>
      <c r="AE14" s="2158" t="s">
        <v>140</v>
      </c>
      <c r="AF14" s="1532">
        <v>1</v>
      </c>
      <c r="AG14" s="1532">
        <v>3</v>
      </c>
      <c r="AH14" s="2155" t="s">
        <v>2290</v>
      </c>
      <c r="AI14" s="2160"/>
      <c r="AJ14" s="2159">
        <v>9</v>
      </c>
      <c r="AL14" s="2188">
        <v>9</v>
      </c>
      <c r="AM14" s="2304" t="s">
        <v>2341</v>
      </c>
      <c r="AN14" s="2188" t="s">
        <v>2342</v>
      </c>
      <c r="AO14" s="2189" t="s">
        <v>2343</v>
      </c>
      <c r="AP14" s="2189" t="s">
        <v>2337</v>
      </c>
    </row>
    <row r="15" spans="1:42" ht="15.75" customHeight="1">
      <c r="A15" s="2127">
        <v>9</v>
      </c>
      <c r="B15" s="2226" t="s">
        <v>115</v>
      </c>
      <c r="C15" s="2213">
        <f t="shared" si="0"/>
        <v>5</v>
      </c>
      <c r="D15" s="2214">
        <v>3</v>
      </c>
      <c r="E15" s="2215">
        <v>2</v>
      </c>
      <c r="F15" s="2223">
        <v>15</v>
      </c>
      <c r="G15" s="2217"/>
      <c r="H15" s="2223">
        <v>11</v>
      </c>
      <c r="I15" s="2217">
        <v>18</v>
      </c>
      <c r="J15" s="2220">
        <v>8</v>
      </c>
      <c r="K15" s="2219"/>
      <c r="L15" s="2220">
        <v>9</v>
      </c>
      <c r="M15" s="2219"/>
      <c r="N15" s="2221">
        <v>43</v>
      </c>
      <c r="O15" s="2225" t="s">
        <v>214</v>
      </c>
      <c r="P15" s="1498"/>
      <c r="R15" s="2267">
        <v>11</v>
      </c>
      <c r="S15" s="2275" t="s">
        <v>2172</v>
      </c>
      <c r="T15" s="2269">
        <v>1994</v>
      </c>
      <c r="U15" s="1511" t="s">
        <v>116</v>
      </c>
      <c r="V15" s="2127">
        <v>1</v>
      </c>
      <c r="W15" s="2127">
        <v>6</v>
      </c>
      <c r="X15" s="2295">
        <v>34.28</v>
      </c>
      <c r="Y15" s="2274">
        <v>11</v>
      </c>
      <c r="Z15" s="2307"/>
      <c r="AA15" s="1562"/>
      <c r="AB15" s="1562"/>
      <c r="AC15" s="1532">
        <v>10</v>
      </c>
      <c r="AD15" s="1532" t="s">
        <v>1499</v>
      </c>
      <c r="AE15" s="2161" t="s">
        <v>923</v>
      </c>
      <c r="AF15" s="1532">
        <v>1</v>
      </c>
      <c r="AG15" s="1532">
        <v>1</v>
      </c>
      <c r="AH15" s="2159" t="s">
        <v>2291</v>
      </c>
      <c r="AI15" s="2156"/>
      <c r="AJ15" s="2159">
        <v>10</v>
      </c>
      <c r="AL15" s="2188">
        <v>10</v>
      </c>
      <c r="AM15" s="2304" t="s">
        <v>2344</v>
      </c>
      <c r="AN15" s="2188" t="s">
        <v>2325</v>
      </c>
      <c r="AO15" s="2189" t="s">
        <v>2345</v>
      </c>
      <c r="AP15" s="2189"/>
    </row>
    <row r="16" spans="1:42" ht="15.75" customHeight="1">
      <c r="A16" s="2127">
        <v>10</v>
      </c>
      <c r="B16" s="2226" t="s">
        <v>49</v>
      </c>
      <c r="C16" s="2213">
        <f t="shared" si="0"/>
        <v>5</v>
      </c>
      <c r="D16" s="2214">
        <v>3</v>
      </c>
      <c r="E16" s="2215">
        <v>2</v>
      </c>
      <c r="F16" s="2223">
        <v>12</v>
      </c>
      <c r="G16" s="2217">
        <v>19</v>
      </c>
      <c r="H16" s="2223">
        <v>15</v>
      </c>
      <c r="I16" s="2217"/>
      <c r="J16" s="2219"/>
      <c r="K16" s="2219"/>
      <c r="L16" s="2220">
        <v>8</v>
      </c>
      <c r="M16" s="2220">
        <v>12</v>
      </c>
      <c r="N16" s="2221">
        <v>47</v>
      </c>
      <c r="O16" s="2225" t="s">
        <v>219</v>
      </c>
      <c r="P16" s="1498"/>
      <c r="R16" s="2267">
        <v>12</v>
      </c>
      <c r="S16" s="2273" t="s">
        <v>2173</v>
      </c>
      <c r="T16" s="2269" t="s">
        <v>2174</v>
      </c>
      <c r="U16" s="1511" t="s">
        <v>109</v>
      </c>
      <c r="V16" s="2127">
        <v>3</v>
      </c>
      <c r="W16" s="2127">
        <v>5</v>
      </c>
      <c r="X16" s="2295">
        <v>35.25</v>
      </c>
      <c r="Y16" s="2274">
        <v>12</v>
      </c>
      <c r="Z16" s="2307"/>
      <c r="AA16" s="1562"/>
      <c r="AB16" s="1562"/>
      <c r="AC16" s="1532">
        <v>11</v>
      </c>
      <c r="AD16" s="2153" t="s">
        <v>1499</v>
      </c>
      <c r="AE16" s="2161" t="s">
        <v>42</v>
      </c>
      <c r="AF16" s="1532">
        <v>1</v>
      </c>
      <c r="AG16" s="1532">
        <v>2</v>
      </c>
      <c r="AH16" s="2159" t="s">
        <v>2292</v>
      </c>
      <c r="AI16" s="2156"/>
      <c r="AJ16" s="2159">
        <v>11</v>
      </c>
      <c r="AL16" s="2188">
        <v>11</v>
      </c>
      <c r="AM16" s="2304" t="s">
        <v>2346</v>
      </c>
      <c r="AN16" s="2188" t="s">
        <v>2325</v>
      </c>
      <c r="AO16" s="2189" t="s">
        <v>2347</v>
      </c>
      <c r="AP16" s="2190" t="s">
        <v>2340</v>
      </c>
    </row>
    <row r="17" spans="1:42" ht="15.75" customHeight="1">
      <c r="A17" s="2127">
        <v>11</v>
      </c>
      <c r="B17" s="2227" t="s">
        <v>140</v>
      </c>
      <c r="C17" s="2213">
        <f t="shared" si="0"/>
        <v>5</v>
      </c>
      <c r="D17" s="2214">
        <v>2</v>
      </c>
      <c r="E17" s="2215">
        <v>3</v>
      </c>
      <c r="F17" s="2223">
        <v>8</v>
      </c>
      <c r="G17" s="2217"/>
      <c r="H17" s="2223">
        <v>7</v>
      </c>
      <c r="I17" s="2217"/>
      <c r="J17" s="2219"/>
      <c r="K17" s="2219"/>
      <c r="L17" s="2220">
        <v>16</v>
      </c>
      <c r="M17" s="2220">
        <v>18</v>
      </c>
      <c r="N17" s="2221">
        <v>49</v>
      </c>
      <c r="O17" s="2225" t="s">
        <v>225</v>
      </c>
      <c r="P17" s="1498"/>
      <c r="R17" s="2267">
        <v>13</v>
      </c>
      <c r="S17" s="2275" t="s">
        <v>2175</v>
      </c>
      <c r="T17" s="2269" t="s">
        <v>2176</v>
      </c>
      <c r="U17" s="2277" t="s">
        <v>531</v>
      </c>
      <c r="V17" s="2127">
        <v>3</v>
      </c>
      <c r="W17" s="2127">
        <v>4</v>
      </c>
      <c r="X17" s="2295">
        <v>35.63</v>
      </c>
      <c r="Y17" s="2274">
        <v>13</v>
      </c>
      <c r="Z17" s="2307"/>
      <c r="AA17" s="1562"/>
      <c r="AB17" s="1562"/>
      <c r="AL17" s="2188">
        <v>12</v>
      </c>
      <c r="AM17" s="2304" t="s">
        <v>2348</v>
      </c>
      <c r="AN17" s="2188" t="s">
        <v>2325</v>
      </c>
      <c r="AO17" s="2189" t="s">
        <v>2349</v>
      </c>
      <c r="AP17" s="2189"/>
    </row>
    <row r="18" spans="1:42" ht="15.75" customHeight="1">
      <c r="A18" s="2127">
        <v>12</v>
      </c>
      <c r="B18" s="2228" t="s">
        <v>923</v>
      </c>
      <c r="C18" s="2213">
        <f t="shared" si="0"/>
        <v>6</v>
      </c>
      <c r="D18" s="2214">
        <v>4</v>
      </c>
      <c r="E18" s="2215">
        <v>2</v>
      </c>
      <c r="F18" s="2217">
        <v>29</v>
      </c>
      <c r="G18" s="2217"/>
      <c r="H18" s="2223">
        <v>4</v>
      </c>
      <c r="I18" s="2223">
        <v>25</v>
      </c>
      <c r="J18" s="2219"/>
      <c r="K18" s="2219"/>
      <c r="L18" s="2220">
        <v>14</v>
      </c>
      <c r="M18" s="2220">
        <v>17</v>
      </c>
      <c r="N18" s="2221">
        <v>60</v>
      </c>
      <c r="O18" s="2225" t="s">
        <v>229</v>
      </c>
      <c r="P18" s="1498"/>
      <c r="R18" s="2267">
        <v>14</v>
      </c>
      <c r="S18" s="2273" t="s">
        <v>2177</v>
      </c>
      <c r="T18" s="2269">
        <v>1993</v>
      </c>
      <c r="U18" s="1511" t="s">
        <v>544</v>
      </c>
      <c r="V18" s="2278">
        <v>1</v>
      </c>
      <c r="W18" s="2127">
        <v>2</v>
      </c>
      <c r="X18" s="2296">
        <v>38.13</v>
      </c>
      <c r="Y18" s="2274">
        <v>14</v>
      </c>
      <c r="Z18" s="2307"/>
      <c r="AA18" s="1562"/>
      <c r="AB18" s="1562"/>
      <c r="AL18" s="2188">
        <v>13</v>
      </c>
      <c r="AM18" s="2304" t="s">
        <v>2350</v>
      </c>
      <c r="AN18" s="2188" t="s">
        <v>2351</v>
      </c>
      <c r="AO18" s="2189" t="s">
        <v>2352</v>
      </c>
      <c r="AP18" s="2191" t="s">
        <v>2353</v>
      </c>
    </row>
    <row r="19" spans="1:42" ht="15.75" customHeight="1">
      <c r="A19" s="2127">
        <v>13</v>
      </c>
      <c r="B19" s="2226" t="s">
        <v>124</v>
      </c>
      <c r="C19" s="2213">
        <f t="shared" si="0"/>
        <v>4</v>
      </c>
      <c r="D19" s="2214">
        <v>2</v>
      </c>
      <c r="E19" s="2215">
        <v>2</v>
      </c>
      <c r="F19" s="2223">
        <v>4</v>
      </c>
      <c r="G19" s="2223">
        <v>23</v>
      </c>
      <c r="H19" s="2217"/>
      <c r="I19" s="2217"/>
      <c r="J19" s="2220">
        <v>18</v>
      </c>
      <c r="K19" s="2219"/>
      <c r="L19" s="2220">
        <v>20</v>
      </c>
      <c r="M19" s="2219"/>
      <c r="N19" s="2221">
        <v>65</v>
      </c>
      <c r="O19" s="2225" t="s">
        <v>234</v>
      </c>
      <c r="P19" s="1498"/>
      <c r="R19" s="2267">
        <v>15</v>
      </c>
      <c r="S19" s="2273" t="s">
        <v>2178</v>
      </c>
      <c r="T19" s="2269" t="s">
        <v>2179</v>
      </c>
      <c r="U19" s="1511" t="s">
        <v>495</v>
      </c>
      <c r="V19" s="2127">
        <v>3</v>
      </c>
      <c r="W19" s="2127">
        <v>6</v>
      </c>
      <c r="X19" s="2295">
        <v>38.19</v>
      </c>
      <c r="Y19" s="2274">
        <v>15</v>
      </c>
      <c r="Z19" s="2307"/>
      <c r="AA19" s="1562"/>
      <c r="AB19" s="1562"/>
      <c r="AD19" s="1498" t="s">
        <v>60</v>
      </c>
      <c r="AE19" s="392"/>
      <c r="AF19" s="392"/>
      <c r="AH19" s="1498"/>
      <c r="AI19" s="403" t="s">
        <v>125</v>
      </c>
      <c r="AL19" s="2188">
        <v>14</v>
      </c>
      <c r="AM19" s="2304" t="s">
        <v>2354</v>
      </c>
      <c r="AN19" s="2305" t="s">
        <v>2317</v>
      </c>
      <c r="AO19" s="2189" t="s">
        <v>2355</v>
      </c>
      <c r="AP19" s="2192" t="s">
        <v>2356</v>
      </c>
    </row>
    <row r="20" spans="1:42" ht="15.75" customHeight="1">
      <c r="A20" s="2127">
        <v>14</v>
      </c>
      <c r="B20" s="2226" t="s">
        <v>145</v>
      </c>
      <c r="C20" s="2213">
        <f t="shared" si="0"/>
        <v>6</v>
      </c>
      <c r="D20" s="2214">
        <v>3</v>
      </c>
      <c r="E20" s="2215">
        <v>3</v>
      </c>
      <c r="F20" s="2223">
        <v>25</v>
      </c>
      <c r="G20" s="2217">
        <v>27</v>
      </c>
      <c r="H20" s="2223">
        <v>21</v>
      </c>
      <c r="I20" s="2217"/>
      <c r="J20" s="2220">
        <v>6</v>
      </c>
      <c r="K20" s="2219"/>
      <c r="L20" s="2220">
        <v>22</v>
      </c>
      <c r="M20" s="2219">
        <v>23</v>
      </c>
      <c r="N20" s="2221">
        <v>74</v>
      </c>
      <c r="O20" s="2225" t="s">
        <v>237</v>
      </c>
      <c r="P20" s="1498"/>
      <c r="R20" s="2267">
        <v>16</v>
      </c>
      <c r="S20" s="2273" t="s">
        <v>2180</v>
      </c>
      <c r="T20" s="2269" t="s">
        <v>2179</v>
      </c>
      <c r="U20" s="1511" t="s">
        <v>2149</v>
      </c>
      <c r="V20" s="2127">
        <v>2</v>
      </c>
      <c r="W20" s="2127">
        <v>4</v>
      </c>
      <c r="X20" s="2295">
        <v>39.19</v>
      </c>
      <c r="Y20" s="2274">
        <v>16</v>
      </c>
      <c r="Z20" s="2307"/>
      <c r="AA20" s="1562"/>
      <c r="AB20" s="1562"/>
      <c r="AD20" s="2123"/>
      <c r="AE20" s="392"/>
      <c r="AF20" s="392"/>
      <c r="AG20" s="403"/>
      <c r="AH20" s="1498"/>
      <c r="AL20" s="2188">
        <v>15</v>
      </c>
      <c r="AM20" s="2306" t="s">
        <v>2357</v>
      </c>
      <c r="AN20" s="2305" t="s">
        <v>2335</v>
      </c>
      <c r="AO20" s="2189" t="s">
        <v>2358</v>
      </c>
      <c r="AP20" s="2189" t="s">
        <v>2359</v>
      </c>
    </row>
    <row r="21" spans="1:42" ht="15.75" customHeight="1">
      <c r="A21" s="2127">
        <v>15</v>
      </c>
      <c r="B21" s="2228" t="s">
        <v>42</v>
      </c>
      <c r="C21" s="2213">
        <f t="shared" si="0"/>
        <v>5</v>
      </c>
      <c r="D21" s="2214">
        <v>2</v>
      </c>
      <c r="E21" s="2215">
        <v>3</v>
      </c>
      <c r="F21" s="2223">
        <v>20</v>
      </c>
      <c r="G21" s="2217"/>
      <c r="H21" s="2223">
        <v>23</v>
      </c>
      <c r="I21" s="2229"/>
      <c r="J21" s="2220">
        <v>21</v>
      </c>
      <c r="K21" s="2220">
        <v>22</v>
      </c>
      <c r="L21" s="2219">
        <v>25</v>
      </c>
      <c r="M21" s="2219"/>
      <c r="N21" s="2221">
        <v>86</v>
      </c>
      <c r="O21" s="2225" t="s">
        <v>241</v>
      </c>
      <c r="P21" s="1498"/>
      <c r="R21" s="2267">
        <v>17</v>
      </c>
      <c r="S21" s="2273" t="s">
        <v>1007</v>
      </c>
      <c r="T21" s="2269" t="s">
        <v>2181</v>
      </c>
      <c r="U21" s="1511" t="s">
        <v>18</v>
      </c>
      <c r="V21" s="2127">
        <v>3</v>
      </c>
      <c r="W21" s="2127">
        <v>1</v>
      </c>
      <c r="X21" s="2295">
        <v>39.22</v>
      </c>
      <c r="Y21" s="2274">
        <v>17</v>
      </c>
      <c r="Z21" s="2307"/>
      <c r="AA21" s="1562"/>
      <c r="AB21" s="1562"/>
      <c r="AD21" s="2123"/>
      <c r="AE21" s="392"/>
      <c r="AF21" s="392"/>
      <c r="AG21" s="403"/>
      <c r="AH21" s="1498"/>
      <c r="AL21" s="2188">
        <v>16</v>
      </c>
      <c r="AM21" s="2306" t="s">
        <v>2360</v>
      </c>
      <c r="AN21" s="2188" t="s">
        <v>2335</v>
      </c>
      <c r="AO21" s="2189" t="s">
        <v>2361</v>
      </c>
      <c r="AP21" s="2189"/>
    </row>
    <row r="22" spans="1:34" ht="15.75" customHeight="1">
      <c r="A22" s="2127">
        <v>16</v>
      </c>
      <c r="B22" s="2227" t="s">
        <v>18</v>
      </c>
      <c r="C22" s="2213">
        <f t="shared" si="0"/>
        <v>5</v>
      </c>
      <c r="D22" s="2214">
        <v>3</v>
      </c>
      <c r="E22" s="2215">
        <v>2</v>
      </c>
      <c r="F22" s="2217">
        <v>28</v>
      </c>
      <c r="G22" s="2217"/>
      <c r="H22" s="2223">
        <v>22</v>
      </c>
      <c r="I22" s="2223">
        <v>24</v>
      </c>
      <c r="J22" s="2220">
        <v>17</v>
      </c>
      <c r="K22" s="2219"/>
      <c r="L22" s="2220">
        <v>26</v>
      </c>
      <c r="M22" s="2219"/>
      <c r="N22" s="2221">
        <v>89</v>
      </c>
      <c r="O22" s="2225" t="s">
        <v>245</v>
      </c>
      <c r="P22" s="1498"/>
      <c r="R22" s="2267">
        <v>18</v>
      </c>
      <c r="S22" s="2273" t="s">
        <v>2182</v>
      </c>
      <c r="T22" s="2269" t="s">
        <v>2174</v>
      </c>
      <c r="U22" s="1511" t="s">
        <v>124</v>
      </c>
      <c r="V22" s="2127">
        <v>3</v>
      </c>
      <c r="W22" s="2127">
        <v>2</v>
      </c>
      <c r="X22" s="2295">
        <v>39.93</v>
      </c>
      <c r="Y22" s="2274">
        <v>18</v>
      </c>
      <c r="Z22" s="2307"/>
      <c r="AA22" s="1562"/>
      <c r="AB22" s="1562"/>
      <c r="AD22" s="2123"/>
      <c r="AE22" s="1498"/>
      <c r="AF22" s="2194" t="s">
        <v>2141</v>
      </c>
      <c r="AG22" s="403"/>
      <c r="AH22" s="1498"/>
    </row>
    <row r="23" spans="1:34" ht="15.75" customHeight="1">
      <c r="A23" s="2127">
        <v>17</v>
      </c>
      <c r="B23" s="2226" t="s">
        <v>135</v>
      </c>
      <c r="C23" s="2213">
        <f t="shared" si="0"/>
        <v>3</v>
      </c>
      <c r="D23" s="2214">
        <v>2</v>
      </c>
      <c r="E23" s="2215">
        <v>1</v>
      </c>
      <c r="F23" s="2223">
        <v>14</v>
      </c>
      <c r="G23" s="2223">
        <v>22</v>
      </c>
      <c r="H23" s="2229"/>
      <c r="I23" s="2229"/>
      <c r="J23" s="2220">
        <v>20</v>
      </c>
      <c r="K23" s="2230"/>
      <c r="L23" s="2230"/>
      <c r="M23" s="2230"/>
      <c r="N23" s="2128" t="s">
        <v>2150</v>
      </c>
      <c r="O23" s="2225" t="s">
        <v>250</v>
      </c>
      <c r="P23" s="1498"/>
      <c r="R23" s="2267">
        <v>19</v>
      </c>
      <c r="S23" s="2275" t="s">
        <v>2183</v>
      </c>
      <c r="T23" s="2269">
        <v>1989</v>
      </c>
      <c r="U23" s="1511" t="s">
        <v>544</v>
      </c>
      <c r="V23" s="2127">
        <v>2</v>
      </c>
      <c r="W23" s="2127">
        <v>2</v>
      </c>
      <c r="X23" s="2295">
        <v>42.57</v>
      </c>
      <c r="Y23" s="2274">
        <v>19</v>
      </c>
      <c r="Z23" s="2307"/>
      <c r="AA23" s="1562"/>
      <c r="AB23" s="1562"/>
      <c r="AD23" s="2123"/>
      <c r="AE23" s="1498"/>
      <c r="AF23" s="2194" t="s">
        <v>157</v>
      </c>
      <c r="AG23" s="403"/>
      <c r="AH23" s="1498"/>
    </row>
    <row r="24" spans="1:42" ht="15.75" customHeight="1">
      <c r="A24" s="2127">
        <v>18</v>
      </c>
      <c r="B24" s="2231" t="s">
        <v>116</v>
      </c>
      <c r="C24" s="2213">
        <f t="shared" si="0"/>
        <v>2</v>
      </c>
      <c r="D24" s="2214">
        <v>1</v>
      </c>
      <c r="E24" s="2215">
        <v>1</v>
      </c>
      <c r="F24" s="2223">
        <v>18</v>
      </c>
      <c r="G24" s="2229"/>
      <c r="H24" s="2229"/>
      <c r="I24" s="2229"/>
      <c r="J24" s="2220">
        <v>11</v>
      </c>
      <c r="K24" s="2230"/>
      <c r="L24" s="2230"/>
      <c r="M24" s="2230"/>
      <c r="N24" s="2128" t="s">
        <v>1169</v>
      </c>
      <c r="O24" s="2225" t="s">
        <v>254</v>
      </c>
      <c r="P24" s="1498"/>
      <c r="R24" s="2267">
        <v>20</v>
      </c>
      <c r="S24" s="2273" t="s">
        <v>1004</v>
      </c>
      <c r="T24" s="2269">
        <v>1989</v>
      </c>
      <c r="U24" s="1511" t="s">
        <v>135</v>
      </c>
      <c r="V24" s="2127">
        <v>1</v>
      </c>
      <c r="W24" s="2127">
        <v>5</v>
      </c>
      <c r="X24" s="2295">
        <v>46.56</v>
      </c>
      <c r="Y24" s="2274">
        <v>20</v>
      </c>
      <c r="Z24" s="1562"/>
      <c r="AA24" s="1562"/>
      <c r="AB24" s="1562"/>
      <c r="AD24" s="2123"/>
      <c r="AE24" s="1498"/>
      <c r="AF24" s="2301" t="s">
        <v>2362</v>
      </c>
      <c r="AG24" s="403"/>
      <c r="AH24" s="1498"/>
      <c r="AN24" s="2123" t="s">
        <v>60</v>
      </c>
      <c r="AO24" s="1498"/>
      <c r="AP24" s="2123" t="s">
        <v>125</v>
      </c>
    </row>
    <row r="25" spans="1:34" ht="15.75" customHeight="1">
      <c r="A25" s="2129"/>
      <c r="B25" s="2232" t="s">
        <v>636</v>
      </c>
      <c r="C25" s="2233">
        <f>SUM(C7:C24)</f>
        <v>103</v>
      </c>
      <c r="D25" s="2234">
        <f>SUM(D7:D24)</f>
        <v>55</v>
      </c>
      <c r="E25" s="2235">
        <f>SUM(E7:E24)</f>
        <v>48</v>
      </c>
      <c r="F25" s="2236" t="s">
        <v>297</v>
      </c>
      <c r="G25" s="2237"/>
      <c r="H25" s="2236" t="s">
        <v>285</v>
      </c>
      <c r="I25" s="2237"/>
      <c r="J25" s="2238" t="s">
        <v>270</v>
      </c>
      <c r="K25" s="2239"/>
      <c r="L25" s="2238" t="s">
        <v>285</v>
      </c>
      <c r="M25" s="2239"/>
      <c r="N25" s="2240"/>
      <c r="O25" s="2241"/>
      <c r="P25" s="1498"/>
      <c r="R25" s="2267">
        <v>21</v>
      </c>
      <c r="S25" s="2275" t="s">
        <v>2184</v>
      </c>
      <c r="T25" s="2269">
        <v>1990</v>
      </c>
      <c r="U25" s="2279" t="s">
        <v>42</v>
      </c>
      <c r="V25" s="2127">
        <v>2</v>
      </c>
      <c r="W25" s="2127">
        <v>5</v>
      </c>
      <c r="X25" s="2295">
        <v>46.84</v>
      </c>
      <c r="Y25" s="2274">
        <v>21</v>
      </c>
      <c r="AA25" s="1562"/>
      <c r="AB25" s="1562"/>
      <c r="AD25" s="2123" t="s">
        <v>2293</v>
      </c>
      <c r="AE25" s="392"/>
      <c r="AF25" s="392"/>
      <c r="AG25" s="403"/>
      <c r="AH25" s="1498"/>
    </row>
    <row r="26" spans="1:34" ht="15.75" customHeight="1">
      <c r="A26" s="1498"/>
      <c r="P26" s="1498"/>
      <c r="R26" s="2267">
        <v>22</v>
      </c>
      <c r="S26" s="2275" t="s">
        <v>1008</v>
      </c>
      <c r="T26" s="2269">
        <v>2002</v>
      </c>
      <c r="U26" s="2279" t="s">
        <v>42</v>
      </c>
      <c r="V26" s="2278">
        <v>1</v>
      </c>
      <c r="W26" s="2127">
        <v>1</v>
      </c>
      <c r="X26" s="2295" t="s">
        <v>2185</v>
      </c>
      <c r="Y26" s="2274">
        <v>22</v>
      </c>
      <c r="AD26" s="2123"/>
      <c r="AE26" s="392"/>
      <c r="AF26" s="392"/>
      <c r="AG26" s="403"/>
      <c r="AH26" s="1498"/>
    </row>
    <row r="27" spans="1:36" ht="15.75" customHeight="1">
      <c r="A27" s="2123" t="s">
        <v>681</v>
      </c>
      <c r="C27" s="2123"/>
      <c r="D27" s="2123"/>
      <c r="E27" s="2123"/>
      <c r="P27" s="1498"/>
      <c r="R27" s="2123" t="s">
        <v>2186</v>
      </c>
      <c r="S27" s="1498"/>
      <c r="T27" s="2137"/>
      <c r="U27" s="2138"/>
      <c r="V27" s="2139"/>
      <c r="W27" s="2139"/>
      <c r="X27" s="2294"/>
      <c r="Y27" s="2131"/>
      <c r="AC27" s="2148" t="s">
        <v>2294</v>
      </c>
      <c r="AD27" s="2148" t="s">
        <v>174</v>
      </c>
      <c r="AE27" s="2148" t="s">
        <v>2295</v>
      </c>
      <c r="AF27" s="2148" t="s">
        <v>2276</v>
      </c>
      <c r="AG27" s="2148" t="s">
        <v>2277</v>
      </c>
      <c r="AH27" s="2150" t="s">
        <v>2278</v>
      </c>
      <c r="AI27" s="2151" t="s">
        <v>2296</v>
      </c>
      <c r="AJ27" s="2152" t="s">
        <v>25</v>
      </c>
    </row>
    <row r="28" spans="1:36" ht="15.75" customHeight="1">
      <c r="A28" s="2123" t="s">
        <v>2151</v>
      </c>
      <c r="C28" s="2123"/>
      <c r="D28" s="2123"/>
      <c r="E28" s="2123"/>
      <c r="R28" s="2139"/>
      <c r="S28" s="2140"/>
      <c r="T28" s="2137"/>
      <c r="U28" s="2138"/>
      <c r="V28" s="2139"/>
      <c r="W28" s="2139"/>
      <c r="X28" s="2294"/>
      <c r="Y28" s="2131"/>
      <c r="AC28" s="2162"/>
      <c r="AD28" s="2163" t="s">
        <v>2297</v>
      </c>
      <c r="AE28" s="2164" t="s">
        <v>15</v>
      </c>
      <c r="AF28" s="2165">
        <v>2</v>
      </c>
      <c r="AG28" s="2165">
        <v>4</v>
      </c>
      <c r="AH28" s="2166" t="s">
        <v>2279</v>
      </c>
      <c r="AI28" s="2167"/>
      <c r="AJ28" s="2168">
        <v>1</v>
      </c>
    </row>
    <row r="29" spans="1:36" ht="15.75" customHeight="1">
      <c r="A29" s="2123" t="s">
        <v>2152</v>
      </c>
      <c r="C29" s="2123"/>
      <c r="D29" s="2123"/>
      <c r="E29" s="2123"/>
      <c r="R29" s="2244" t="s">
        <v>4</v>
      </c>
      <c r="S29" s="2243" t="s">
        <v>174</v>
      </c>
      <c r="T29" s="2244" t="s">
        <v>977</v>
      </c>
      <c r="U29" s="2245" t="s">
        <v>2155</v>
      </c>
      <c r="V29" s="2244" t="s">
        <v>4</v>
      </c>
      <c r="W29" s="2244" t="s">
        <v>4</v>
      </c>
      <c r="X29" s="2246" t="s">
        <v>2156</v>
      </c>
      <c r="Y29" s="2247" t="s">
        <v>12</v>
      </c>
      <c r="AC29" s="1506">
        <v>1</v>
      </c>
      <c r="AD29" s="2290" t="s">
        <v>2222</v>
      </c>
      <c r="AE29" s="2127">
        <v>2002</v>
      </c>
      <c r="AF29" s="2169"/>
      <c r="AG29" s="2169"/>
      <c r="AH29" s="2170">
        <v>26.76</v>
      </c>
      <c r="AI29" s="2171">
        <v>26.76</v>
      </c>
      <c r="AJ29" s="2172">
        <v>2</v>
      </c>
    </row>
    <row r="30" spans="16:36" ht="15.75" customHeight="1">
      <c r="P30" s="1498"/>
      <c r="R30" s="2248" t="s">
        <v>5</v>
      </c>
      <c r="S30" s="2266" t="s">
        <v>2187</v>
      </c>
      <c r="T30" s="2248" t="s">
        <v>983</v>
      </c>
      <c r="U30" s="2249"/>
      <c r="V30" s="2248" t="s">
        <v>2158</v>
      </c>
      <c r="W30" s="2248" t="s">
        <v>160</v>
      </c>
      <c r="X30" s="2136" t="s">
        <v>2159</v>
      </c>
      <c r="Y30" s="2250"/>
      <c r="AC30" s="1506">
        <v>2</v>
      </c>
      <c r="AD30" s="2290" t="s">
        <v>2252</v>
      </c>
      <c r="AE30" s="2280" t="s">
        <v>2250</v>
      </c>
      <c r="AF30" s="2169"/>
      <c r="AG30" s="2169"/>
      <c r="AH30" s="2173">
        <v>54.09</v>
      </c>
      <c r="AI30" s="2174">
        <v>27.33</v>
      </c>
      <c r="AJ30" s="2175">
        <v>1</v>
      </c>
    </row>
    <row r="31" spans="18:36" ht="15.75" customHeight="1">
      <c r="R31" s="2267">
        <v>1</v>
      </c>
      <c r="S31" s="2268" t="s">
        <v>2188</v>
      </c>
      <c r="T31" s="2280" t="s">
        <v>2189</v>
      </c>
      <c r="U31" s="1511" t="s">
        <v>15</v>
      </c>
      <c r="V31" s="2270">
        <v>8</v>
      </c>
      <c r="W31" s="2270">
        <v>3</v>
      </c>
      <c r="X31" s="2295">
        <v>31.58</v>
      </c>
      <c r="Y31" s="2271">
        <v>1</v>
      </c>
      <c r="AC31" s="1506">
        <v>3</v>
      </c>
      <c r="AD31" s="2275" t="s">
        <v>1019</v>
      </c>
      <c r="AE31" s="2280" t="s">
        <v>2195</v>
      </c>
      <c r="AF31" s="2169"/>
      <c r="AG31" s="2169"/>
      <c r="AH31" s="2176" t="s">
        <v>2298</v>
      </c>
      <c r="AI31" s="2177">
        <v>34.56</v>
      </c>
      <c r="AJ31" s="2178">
        <v>5</v>
      </c>
    </row>
    <row r="32" spans="18:36" ht="15.75" customHeight="1">
      <c r="R32" s="2267">
        <v>2</v>
      </c>
      <c r="S32" s="2268" t="s">
        <v>2190</v>
      </c>
      <c r="T32" s="2280" t="s">
        <v>2191</v>
      </c>
      <c r="U32" s="2277" t="s">
        <v>531</v>
      </c>
      <c r="V32" s="2270">
        <v>8</v>
      </c>
      <c r="W32" s="2270">
        <v>4</v>
      </c>
      <c r="X32" s="2295">
        <v>32.11</v>
      </c>
      <c r="Y32" s="2271">
        <v>2</v>
      </c>
      <c r="AC32" s="1506">
        <v>4</v>
      </c>
      <c r="AD32" s="2275" t="s">
        <v>2188</v>
      </c>
      <c r="AE32" s="2280" t="s">
        <v>2189</v>
      </c>
      <c r="AF32" s="1573"/>
      <c r="AG32" s="1573"/>
      <c r="AH32" s="2173" t="s">
        <v>2279</v>
      </c>
      <c r="AI32" s="2179">
        <v>31.91</v>
      </c>
      <c r="AJ32" s="2175">
        <v>1</v>
      </c>
    </row>
    <row r="33" spans="2:36" ht="15.75" customHeight="1">
      <c r="B33" s="1497" t="s">
        <v>2153</v>
      </c>
      <c r="C33" s="2242"/>
      <c r="F33" s="2193"/>
      <c r="G33" s="2193"/>
      <c r="H33" s="2123"/>
      <c r="I33" s="2123"/>
      <c r="K33" s="2123"/>
      <c r="L33" s="2123" t="s">
        <v>125</v>
      </c>
      <c r="R33" s="2267">
        <v>3</v>
      </c>
      <c r="S33" s="2268" t="s">
        <v>2192</v>
      </c>
      <c r="T33" s="2280" t="s">
        <v>2193</v>
      </c>
      <c r="U33" s="2277" t="s">
        <v>531</v>
      </c>
      <c r="V33" s="2270">
        <v>8</v>
      </c>
      <c r="W33" s="2270">
        <v>5</v>
      </c>
      <c r="X33" s="2295">
        <v>33.7</v>
      </c>
      <c r="Y33" s="2271">
        <v>3</v>
      </c>
      <c r="AC33" s="2162"/>
      <c r="AD33" s="2163" t="s">
        <v>1556</v>
      </c>
      <c r="AE33" s="2164" t="s">
        <v>531</v>
      </c>
      <c r="AF33" s="2165">
        <v>2</v>
      </c>
      <c r="AG33" s="2165">
        <v>3</v>
      </c>
      <c r="AH33" s="2166" t="s">
        <v>2280</v>
      </c>
      <c r="AI33" s="2180"/>
      <c r="AJ33" s="2168">
        <v>2</v>
      </c>
    </row>
    <row r="34" spans="18:36" ht="15.75" customHeight="1">
      <c r="R34" s="2267">
        <v>4</v>
      </c>
      <c r="S34" s="2273" t="s">
        <v>2194</v>
      </c>
      <c r="T34" s="2280">
        <v>1978</v>
      </c>
      <c r="U34" s="1511" t="s">
        <v>518</v>
      </c>
      <c r="V34" s="2270">
        <v>8</v>
      </c>
      <c r="W34" s="2270">
        <v>6</v>
      </c>
      <c r="X34" s="2295">
        <v>34.25</v>
      </c>
      <c r="Y34" s="2274">
        <v>4</v>
      </c>
      <c r="AC34" s="1506">
        <v>1</v>
      </c>
      <c r="AD34" s="2300" t="s">
        <v>2220</v>
      </c>
      <c r="AE34" s="2277" t="s">
        <v>2221</v>
      </c>
      <c r="AF34" s="2169"/>
      <c r="AG34" s="2169"/>
      <c r="AH34" s="2170">
        <v>26.48</v>
      </c>
      <c r="AI34" s="2171">
        <v>26.48</v>
      </c>
      <c r="AJ34" s="2172">
        <v>1</v>
      </c>
    </row>
    <row r="35" spans="18:36" ht="15.75" customHeight="1">
      <c r="R35" s="2267">
        <v>5</v>
      </c>
      <c r="S35" s="2275" t="s">
        <v>1019</v>
      </c>
      <c r="T35" s="2280" t="s">
        <v>2195</v>
      </c>
      <c r="U35" s="1511" t="s">
        <v>15</v>
      </c>
      <c r="V35" s="2270">
        <v>8</v>
      </c>
      <c r="W35" s="2270">
        <v>1</v>
      </c>
      <c r="X35" s="2295">
        <v>34.64</v>
      </c>
      <c r="Y35" s="2274">
        <v>5</v>
      </c>
      <c r="AC35" s="1506">
        <v>2</v>
      </c>
      <c r="AD35" s="2290" t="s">
        <v>2255</v>
      </c>
      <c r="AE35" s="2280" t="s">
        <v>2195</v>
      </c>
      <c r="AF35" s="2169"/>
      <c r="AG35" s="2169"/>
      <c r="AH35" s="2173">
        <v>54.87</v>
      </c>
      <c r="AI35" s="2174">
        <v>28.39</v>
      </c>
      <c r="AJ35" s="2175">
        <v>3</v>
      </c>
    </row>
    <row r="36" spans="18:36" ht="15.75" customHeight="1">
      <c r="R36" s="2267">
        <v>6</v>
      </c>
      <c r="S36" s="2275" t="s">
        <v>2196</v>
      </c>
      <c r="T36" s="2280">
        <v>1983</v>
      </c>
      <c r="U36" s="1511" t="s">
        <v>518</v>
      </c>
      <c r="V36" s="2270">
        <v>8</v>
      </c>
      <c r="W36" s="2270">
        <v>2</v>
      </c>
      <c r="X36" s="2295">
        <v>34.7</v>
      </c>
      <c r="Y36" s="2274">
        <v>6</v>
      </c>
      <c r="AC36" s="1506">
        <v>3</v>
      </c>
      <c r="AD36" s="2275" t="s">
        <v>2192</v>
      </c>
      <c r="AE36" s="2280" t="s">
        <v>2193</v>
      </c>
      <c r="AF36" s="2169"/>
      <c r="AG36" s="2169"/>
      <c r="AH36" s="2176" t="s">
        <v>2299</v>
      </c>
      <c r="AI36" s="2177">
        <v>34.04</v>
      </c>
      <c r="AJ36" s="2178">
        <v>6</v>
      </c>
    </row>
    <row r="37" spans="18:36" ht="15.75" customHeight="1">
      <c r="R37" s="2267">
        <v>7</v>
      </c>
      <c r="S37" s="2275" t="s">
        <v>2197</v>
      </c>
      <c r="T37" s="2280" t="s">
        <v>2198</v>
      </c>
      <c r="U37" s="1511" t="s">
        <v>108</v>
      </c>
      <c r="V37" s="2127">
        <v>7</v>
      </c>
      <c r="W37" s="2127">
        <v>5</v>
      </c>
      <c r="X37" s="2295">
        <v>35.99</v>
      </c>
      <c r="Y37" s="2274">
        <v>7</v>
      </c>
      <c r="AC37" s="1506">
        <v>4</v>
      </c>
      <c r="AD37" s="2275" t="s">
        <v>2190</v>
      </c>
      <c r="AE37" s="2280" t="s">
        <v>2191</v>
      </c>
      <c r="AF37" s="1573"/>
      <c r="AG37" s="1573"/>
      <c r="AH37" s="2173" t="s">
        <v>2280</v>
      </c>
      <c r="AI37" s="2179">
        <v>31.96</v>
      </c>
      <c r="AJ37" s="2175">
        <v>2</v>
      </c>
    </row>
    <row r="38" spans="18:36" ht="15.75" customHeight="1">
      <c r="R38" s="2267">
        <v>8</v>
      </c>
      <c r="S38" s="2273" t="s">
        <v>2199</v>
      </c>
      <c r="T38" s="2280" t="s">
        <v>2200</v>
      </c>
      <c r="U38" s="1511" t="s">
        <v>49</v>
      </c>
      <c r="V38" s="2127">
        <v>7</v>
      </c>
      <c r="W38" s="2127">
        <v>4</v>
      </c>
      <c r="X38" s="2295">
        <v>36.21</v>
      </c>
      <c r="Y38" s="2274">
        <v>8</v>
      </c>
      <c r="AC38" s="2162"/>
      <c r="AD38" s="2163" t="s">
        <v>1499</v>
      </c>
      <c r="AE38" s="2164" t="s">
        <v>2281</v>
      </c>
      <c r="AF38" s="2165">
        <v>2</v>
      </c>
      <c r="AG38" s="2165">
        <v>1</v>
      </c>
      <c r="AH38" s="2166" t="s">
        <v>2282</v>
      </c>
      <c r="AI38" s="2180"/>
      <c r="AJ38" s="2168">
        <v>3</v>
      </c>
    </row>
    <row r="39" spans="18:36" ht="15.75" customHeight="1">
      <c r="R39" s="2267">
        <v>9</v>
      </c>
      <c r="S39" s="2273" t="s">
        <v>2201</v>
      </c>
      <c r="T39" s="2280">
        <v>1984</v>
      </c>
      <c r="U39" s="2276" t="s">
        <v>115</v>
      </c>
      <c r="V39" s="2127">
        <v>7</v>
      </c>
      <c r="W39" s="2127">
        <v>6</v>
      </c>
      <c r="X39" s="2295">
        <v>37.06</v>
      </c>
      <c r="Y39" s="2274">
        <v>9</v>
      </c>
      <c r="AC39" s="1506">
        <v>1</v>
      </c>
      <c r="AD39" s="2287" t="s">
        <v>2233</v>
      </c>
      <c r="AE39" s="2127">
        <v>1994</v>
      </c>
      <c r="AF39" s="2169"/>
      <c r="AG39" s="2169"/>
      <c r="AH39" s="2170">
        <v>27.97</v>
      </c>
      <c r="AI39" s="2171">
        <v>27.97</v>
      </c>
      <c r="AJ39" s="2172">
        <v>6</v>
      </c>
    </row>
    <row r="40" spans="18:36" ht="15.75" customHeight="1">
      <c r="R40" s="2267">
        <v>10</v>
      </c>
      <c r="S40" s="2273" t="s">
        <v>2202</v>
      </c>
      <c r="T40" s="2280">
        <v>1976</v>
      </c>
      <c r="U40" s="1511" t="s">
        <v>544</v>
      </c>
      <c r="V40" s="2127">
        <v>6</v>
      </c>
      <c r="W40" s="2127">
        <v>3</v>
      </c>
      <c r="X40" s="2295">
        <v>37.43</v>
      </c>
      <c r="Y40" s="2274">
        <v>10</v>
      </c>
      <c r="AC40" s="1506">
        <v>2</v>
      </c>
      <c r="AD40" s="2290" t="s">
        <v>2259</v>
      </c>
      <c r="AE40" s="2280">
        <v>1986</v>
      </c>
      <c r="AF40" s="2169"/>
      <c r="AG40" s="2169"/>
      <c r="AH40" s="2173">
        <v>57.81</v>
      </c>
      <c r="AI40" s="2174">
        <v>29.84</v>
      </c>
      <c r="AJ40" s="2175">
        <v>5</v>
      </c>
    </row>
    <row r="41" spans="18:36" ht="15.75" customHeight="1">
      <c r="R41" s="2267">
        <v>11</v>
      </c>
      <c r="S41" s="2273" t="s">
        <v>2203</v>
      </c>
      <c r="T41" s="2280" t="s">
        <v>2200</v>
      </c>
      <c r="U41" s="1511" t="s">
        <v>2149</v>
      </c>
      <c r="V41" s="2127">
        <v>7</v>
      </c>
      <c r="W41" s="2127">
        <v>2</v>
      </c>
      <c r="X41" s="2297">
        <v>38.02</v>
      </c>
      <c r="Y41" s="2274">
        <v>11</v>
      </c>
      <c r="AC41" s="1506">
        <v>3</v>
      </c>
      <c r="AD41" s="2273" t="s">
        <v>2162</v>
      </c>
      <c r="AE41" s="2269">
        <v>1996</v>
      </c>
      <c r="AF41" s="2169"/>
      <c r="AG41" s="2169"/>
      <c r="AH41" s="2176" t="s">
        <v>2300</v>
      </c>
      <c r="AI41" s="2177">
        <v>29.48</v>
      </c>
      <c r="AJ41" s="2178">
        <v>3</v>
      </c>
    </row>
    <row r="42" spans="18:36" ht="15.75" customHeight="1">
      <c r="R42" s="2267">
        <v>12</v>
      </c>
      <c r="S42" s="2275" t="s">
        <v>2204</v>
      </c>
      <c r="T42" s="2280">
        <v>1987</v>
      </c>
      <c r="U42" s="1511" t="s">
        <v>49</v>
      </c>
      <c r="V42" s="2127">
        <v>6</v>
      </c>
      <c r="W42" s="2127">
        <v>4</v>
      </c>
      <c r="X42" s="2295">
        <v>38.79</v>
      </c>
      <c r="Y42" s="2274">
        <v>12</v>
      </c>
      <c r="AC42" s="1506">
        <v>4</v>
      </c>
      <c r="AD42" s="2273" t="s">
        <v>2194</v>
      </c>
      <c r="AE42" s="2280">
        <v>1978</v>
      </c>
      <c r="AF42" s="1573"/>
      <c r="AG42" s="1573"/>
      <c r="AH42" s="2173" t="s">
        <v>2282</v>
      </c>
      <c r="AI42" s="2179">
        <v>33.99</v>
      </c>
      <c r="AJ42" s="2175">
        <v>3</v>
      </c>
    </row>
    <row r="43" spans="18:36" ht="15.75" customHeight="1">
      <c r="R43" s="2267">
        <v>13</v>
      </c>
      <c r="S43" s="2275" t="s">
        <v>2205</v>
      </c>
      <c r="T43" s="2280" t="s">
        <v>2206</v>
      </c>
      <c r="U43" s="1511" t="s">
        <v>108</v>
      </c>
      <c r="V43" s="2127">
        <v>7</v>
      </c>
      <c r="W43" s="2127">
        <v>3</v>
      </c>
      <c r="X43" s="2295">
        <v>38.86</v>
      </c>
      <c r="Y43" s="2274">
        <v>13</v>
      </c>
      <c r="AC43" s="2162"/>
      <c r="AD43" s="2163" t="s">
        <v>1539</v>
      </c>
      <c r="AE43" s="2164" t="s">
        <v>108</v>
      </c>
      <c r="AF43" s="2165">
        <v>2</v>
      </c>
      <c r="AG43" s="2165">
        <v>5</v>
      </c>
      <c r="AH43" s="2166" t="s">
        <v>2283</v>
      </c>
      <c r="AI43" s="2180"/>
      <c r="AJ43" s="2181">
        <v>4</v>
      </c>
    </row>
    <row r="44" spans="18:36" ht="15.75" customHeight="1">
      <c r="R44" s="2267">
        <v>14</v>
      </c>
      <c r="S44" s="2273" t="s">
        <v>1017</v>
      </c>
      <c r="T44" s="2280">
        <v>1987</v>
      </c>
      <c r="U44" s="2281" t="s">
        <v>923</v>
      </c>
      <c r="V44" s="2127">
        <v>5</v>
      </c>
      <c r="W44" s="2127">
        <v>1</v>
      </c>
      <c r="X44" s="2295">
        <v>39.28</v>
      </c>
      <c r="Y44" s="2274">
        <v>14</v>
      </c>
      <c r="AC44" s="1506">
        <v>1</v>
      </c>
      <c r="AD44" s="2290" t="s">
        <v>2223</v>
      </c>
      <c r="AE44" s="2269" t="s">
        <v>2224</v>
      </c>
      <c r="AF44" s="2169"/>
      <c r="AG44" s="2169"/>
      <c r="AH44" s="2170">
        <v>27.09</v>
      </c>
      <c r="AI44" s="2171">
        <v>27.09</v>
      </c>
      <c r="AJ44" s="2172">
        <v>3</v>
      </c>
    </row>
    <row r="45" spans="18:36" ht="15.75" customHeight="1">
      <c r="R45" s="2267">
        <v>15</v>
      </c>
      <c r="S45" s="2273" t="s">
        <v>2207</v>
      </c>
      <c r="T45" s="2280" t="s">
        <v>2200</v>
      </c>
      <c r="U45" s="1511" t="s">
        <v>109</v>
      </c>
      <c r="V45" s="2127">
        <v>6</v>
      </c>
      <c r="W45" s="2127">
        <v>5</v>
      </c>
      <c r="X45" s="2295">
        <v>39.43</v>
      </c>
      <c r="Y45" s="2274">
        <v>15</v>
      </c>
      <c r="AC45" s="1506">
        <v>2</v>
      </c>
      <c r="AD45" s="2290" t="s">
        <v>2253</v>
      </c>
      <c r="AE45" s="2280" t="s">
        <v>2254</v>
      </c>
      <c r="AF45" s="2169"/>
      <c r="AG45" s="2169"/>
      <c r="AH45" s="2173">
        <v>56.59</v>
      </c>
      <c r="AI45" s="2174">
        <v>29.5</v>
      </c>
      <c r="AJ45" s="2175">
        <v>4</v>
      </c>
    </row>
    <row r="46" spans="18:36" ht="15.75" customHeight="1">
      <c r="R46" s="2267">
        <v>16</v>
      </c>
      <c r="S46" s="2282" t="s">
        <v>2208</v>
      </c>
      <c r="T46" s="2280" t="s">
        <v>2209</v>
      </c>
      <c r="U46" s="2276" t="s">
        <v>140</v>
      </c>
      <c r="V46" s="2127">
        <v>5</v>
      </c>
      <c r="W46" s="2127">
        <v>5</v>
      </c>
      <c r="X46" s="2297">
        <v>40.23</v>
      </c>
      <c r="Y46" s="2274">
        <v>16</v>
      </c>
      <c r="AC46" s="1506">
        <v>3</v>
      </c>
      <c r="AD46" s="2275" t="s">
        <v>2160</v>
      </c>
      <c r="AE46" s="2269" t="s">
        <v>2161</v>
      </c>
      <c r="AF46" s="2169"/>
      <c r="AG46" s="2169"/>
      <c r="AH46" s="2176" t="s">
        <v>2301</v>
      </c>
      <c r="AI46" s="2177">
        <v>29.2</v>
      </c>
      <c r="AJ46" s="2178">
        <v>1</v>
      </c>
    </row>
    <row r="47" spans="18:36" ht="15.75" customHeight="1">
      <c r="R47" s="2267">
        <v>17</v>
      </c>
      <c r="S47" s="2273" t="s">
        <v>2210</v>
      </c>
      <c r="T47" s="2280" t="s">
        <v>2211</v>
      </c>
      <c r="U47" s="2281" t="s">
        <v>923</v>
      </c>
      <c r="V47" s="2127">
        <v>7</v>
      </c>
      <c r="W47" s="2127">
        <v>1</v>
      </c>
      <c r="X47" s="2295">
        <v>41.5</v>
      </c>
      <c r="Y47" s="2274">
        <v>17</v>
      </c>
      <c r="AC47" s="1506">
        <v>4</v>
      </c>
      <c r="AD47" s="2275" t="s">
        <v>2197</v>
      </c>
      <c r="AE47" s="2280" t="s">
        <v>2198</v>
      </c>
      <c r="AF47" s="1573"/>
      <c r="AG47" s="1573"/>
      <c r="AH47" s="2173" t="s">
        <v>2283</v>
      </c>
      <c r="AI47" s="2179">
        <v>36.09</v>
      </c>
      <c r="AJ47" s="2175">
        <v>4</v>
      </c>
    </row>
    <row r="48" spans="18:36" ht="15.75" customHeight="1">
      <c r="R48" s="2267">
        <v>18</v>
      </c>
      <c r="S48" s="2282" t="s">
        <v>2212</v>
      </c>
      <c r="T48" s="2280" t="s">
        <v>1122</v>
      </c>
      <c r="U48" s="2276" t="s">
        <v>140</v>
      </c>
      <c r="V48" s="2127">
        <v>6</v>
      </c>
      <c r="W48" s="2127">
        <v>6</v>
      </c>
      <c r="X48" s="2297">
        <v>41.61</v>
      </c>
      <c r="Y48" s="2274">
        <v>18</v>
      </c>
      <c r="AC48" s="2162"/>
      <c r="AD48" s="2163" t="s">
        <v>1525</v>
      </c>
      <c r="AE48" s="2164" t="s">
        <v>2284</v>
      </c>
      <c r="AF48" s="2165">
        <v>2</v>
      </c>
      <c r="AG48" s="2165">
        <v>6</v>
      </c>
      <c r="AH48" s="2166" t="s">
        <v>2285</v>
      </c>
      <c r="AI48" s="2180"/>
      <c r="AJ48" s="2181">
        <v>5</v>
      </c>
    </row>
    <row r="49" spans="18:36" ht="15.75" customHeight="1">
      <c r="R49" s="2267">
        <v>19</v>
      </c>
      <c r="S49" s="2273" t="s">
        <v>2213</v>
      </c>
      <c r="T49" s="2280" t="s">
        <v>2214</v>
      </c>
      <c r="U49" s="1511" t="s">
        <v>2149</v>
      </c>
      <c r="V49" s="2127">
        <v>5</v>
      </c>
      <c r="W49" s="2127">
        <v>3</v>
      </c>
      <c r="X49" s="2295">
        <v>42.61</v>
      </c>
      <c r="Y49" s="2274">
        <v>19</v>
      </c>
      <c r="AC49" s="1506">
        <v>1</v>
      </c>
      <c r="AD49" s="2290" t="s">
        <v>2229</v>
      </c>
      <c r="AE49" s="2278">
        <v>1989</v>
      </c>
      <c r="AF49" s="2169"/>
      <c r="AG49" s="2169"/>
      <c r="AH49" s="2170">
        <v>27.63</v>
      </c>
      <c r="AI49" s="2171">
        <v>27.63</v>
      </c>
      <c r="AJ49" s="2172">
        <v>5</v>
      </c>
    </row>
    <row r="50" spans="18:36" ht="15.75" customHeight="1">
      <c r="R50" s="2267">
        <v>20</v>
      </c>
      <c r="S50" s="2273" t="s">
        <v>2215</v>
      </c>
      <c r="T50" s="2280">
        <v>1968</v>
      </c>
      <c r="U50" s="1511" t="s">
        <v>124</v>
      </c>
      <c r="V50" s="2127">
        <v>6</v>
      </c>
      <c r="W50" s="2127">
        <v>2</v>
      </c>
      <c r="X50" s="2295">
        <v>46.77</v>
      </c>
      <c r="Y50" s="2274">
        <v>20</v>
      </c>
      <c r="AC50" s="1506">
        <v>2</v>
      </c>
      <c r="AD50" s="2290" t="s">
        <v>2249</v>
      </c>
      <c r="AE50" s="2280" t="s">
        <v>2250</v>
      </c>
      <c r="AF50" s="2169"/>
      <c r="AG50" s="2169"/>
      <c r="AH50" s="2173">
        <v>54.34</v>
      </c>
      <c r="AI50" s="2174">
        <v>26.71</v>
      </c>
      <c r="AJ50" s="2175">
        <v>2</v>
      </c>
    </row>
    <row r="51" spans="18:36" ht="15.75" customHeight="1">
      <c r="R51" s="2267">
        <v>21</v>
      </c>
      <c r="S51" s="2273" t="s">
        <v>1050</v>
      </c>
      <c r="T51" s="2280">
        <v>1971</v>
      </c>
      <c r="U51" s="1511" t="s">
        <v>544</v>
      </c>
      <c r="V51" s="2127">
        <v>5</v>
      </c>
      <c r="W51" s="2127">
        <v>4</v>
      </c>
      <c r="X51" s="2295">
        <v>46.94</v>
      </c>
      <c r="Y51" s="2274">
        <v>21</v>
      </c>
      <c r="AC51" s="1506">
        <v>3</v>
      </c>
      <c r="AD51" s="2273" t="s">
        <v>2166</v>
      </c>
      <c r="AE51" s="2269">
        <v>1991</v>
      </c>
      <c r="AF51" s="2169"/>
      <c r="AG51" s="2169"/>
      <c r="AH51" s="2176" t="s">
        <v>2302</v>
      </c>
      <c r="AI51" s="2177">
        <v>31.84</v>
      </c>
      <c r="AJ51" s="2178">
        <v>2</v>
      </c>
    </row>
    <row r="52" spans="18:36" ht="15.75" customHeight="1">
      <c r="R52" s="2267">
        <v>22</v>
      </c>
      <c r="S52" s="2273" t="s">
        <v>2216</v>
      </c>
      <c r="T52" s="2280">
        <v>1983</v>
      </c>
      <c r="U52" s="1511" t="s">
        <v>145</v>
      </c>
      <c r="V52" s="2127">
        <v>4</v>
      </c>
      <c r="W52" s="2127">
        <v>6</v>
      </c>
      <c r="X52" s="2297">
        <v>49.77</v>
      </c>
      <c r="Y52" s="2274">
        <v>22</v>
      </c>
      <c r="AC52" s="1506">
        <v>4</v>
      </c>
      <c r="AD52" s="2273" t="s">
        <v>2203</v>
      </c>
      <c r="AE52" s="2280" t="s">
        <v>2200</v>
      </c>
      <c r="AF52" s="1573"/>
      <c r="AG52" s="1573"/>
      <c r="AH52" s="2173" t="s">
        <v>2285</v>
      </c>
      <c r="AI52" s="2179">
        <v>38.41</v>
      </c>
      <c r="AJ52" s="2175">
        <v>5</v>
      </c>
    </row>
    <row r="53" spans="18:36" ht="15.75" customHeight="1">
      <c r="R53" s="2267">
        <v>23</v>
      </c>
      <c r="S53" s="2273" t="s">
        <v>2217</v>
      </c>
      <c r="T53" s="2280">
        <v>1986</v>
      </c>
      <c r="U53" s="1511" t="s">
        <v>145</v>
      </c>
      <c r="V53" s="2127">
        <v>5</v>
      </c>
      <c r="W53" s="2127">
        <v>2</v>
      </c>
      <c r="X53" s="2295">
        <v>57.49</v>
      </c>
      <c r="Y53" s="2274">
        <v>23</v>
      </c>
      <c r="AC53" s="2162"/>
      <c r="AD53" s="2163" t="s">
        <v>1499</v>
      </c>
      <c r="AE53" s="2164" t="s">
        <v>109</v>
      </c>
      <c r="AF53" s="2165">
        <v>2</v>
      </c>
      <c r="AG53" s="2165">
        <v>2</v>
      </c>
      <c r="AH53" s="2166" t="s">
        <v>2286</v>
      </c>
      <c r="AI53" s="2180"/>
      <c r="AJ53" s="2181">
        <v>6</v>
      </c>
    </row>
    <row r="54" spans="16:36" ht="15.75" customHeight="1">
      <c r="P54" s="2193"/>
      <c r="Q54" s="2193"/>
      <c r="R54" s="2267">
        <v>24</v>
      </c>
      <c r="S54" s="2282" t="s">
        <v>1953</v>
      </c>
      <c r="T54" s="2280">
        <v>1978</v>
      </c>
      <c r="U54" s="2276" t="s">
        <v>140</v>
      </c>
      <c r="V54" s="2127">
        <v>2</v>
      </c>
      <c r="W54" s="2127">
        <v>6</v>
      </c>
      <c r="X54" s="2297">
        <v>57.59</v>
      </c>
      <c r="Y54" s="2274">
        <v>24</v>
      </c>
      <c r="Z54" s="2193"/>
      <c r="AC54" s="1506">
        <v>1</v>
      </c>
      <c r="AD54" s="2182" t="s">
        <v>2227</v>
      </c>
      <c r="AE54" s="2278">
        <v>1994</v>
      </c>
      <c r="AF54" s="2169"/>
      <c r="AG54" s="2169"/>
      <c r="AH54" s="2170">
        <v>27.37</v>
      </c>
      <c r="AI54" s="2171">
        <v>27.37</v>
      </c>
      <c r="AJ54" s="2172">
        <v>4</v>
      </c>
    </row>
    <row r="55" spans="1:42" s="2193" customFormat="1" ht="15.75" customHeight="1">
      <c r="A55" s="2130"/>
      <c r="M55" s="2123"/>
      <c r="N55" s="1498"/>
      <c r="O55" s="1498"/>
      <c r="P55" s="392"/>
      <c r="Q55" s="1498"/>
      <c r="R55" s="2267">
        <v>25</v>
      </c>
      <c r="S55" s="2273" t="s">
        <v>1028</v>
      </c>
      <c r="T55" s="2280">
        <v>1981</v>
      </c>
      <c r="U55" s="2279" t="s">
        <v>42</v>
      </c>
      <c r="V55" s="2127">
        <v>6</v>
      </c>
      <c r="W55" s="2127">
        <v>1</v>
      </c>
      <c r="X55" s="2295">
        <v>58.78</v>
      </c>
      <c r="Y55" s="2274">
        <v>25</v>
      </c>
      <c r="Z55" s="1498"/>
      <c r="AC55" s="1506">
        <v>2</v>
      </c>
      <c r="AD55" s="2183" t="s">
        <v>1990</v>
      </c>
      <c r="AE55" s="2280">
        <v>1986</v>
      </c>
      <c r="AF55" s="2169"/>
      <c r="AG55" s="2169"/>
      <c r="AH55" s="2173">
        <v>58.96</v>
      </c>
      <c r="AI55" s="2174">
        <v>31.59</v>
      </c>
      <c r="AJ55" s="2175">
        <v>6</v>
      </c>
      <c r="AL55" s="392"/>
      <c r="AM55" s="392"/>
      <c r="AN55" s="392"/>
      <c r="AO55" s="392"/>
      <c r="AP55" s="392"/>
    </row>
    <row r="56" spans="18:36" ht="15.75" customHeight="1">
      <c r="R56" s="2267">
        <v>26</v>
      </c>
      <c r="S56" s="2273" t="s">
        <v>194</v>
      </c>
      <c r="T56" s="2280" t="s">
        <v>2198</v>
      </c>
      <c r="U56" s="1511" t="s">
        <v>18</v>
      </c>
      <c r="V56" s="2127">
        <v>5</v>
      </c>
      <c r="W56" s="2127">
        <v>6</v>
      </c>
      <c r="X56" s="2295" t="s">
        <v>2218</v>
      </c>
      <c r="Y56" s="2274">
        <v>26</v>
      </c>
      <c r="AC56" s="1506">
        <v>3</v>
      </c>
      <c r="AD56" s="2273" t="s">
        <v>2163</v>
      </c>
      <c r="AE56" s="2269" t="s">
        <v>2161</v>
      </c>
      <c r="AF56" s="2169"/>
      <c r="AG56" s="2169"/>
      <c r="AH56" s="2176" t="s">
        <v>2303</v>
      </c>
      <c r="AI56" s="2177">
        <v>30.42</v>
      </c>
      <c r="AJ56" s="2178">
        <v>4</v>
      </c>
    </row>
    <row r="57" spans="29:36" ht="15.75" customHeight="1">
      <c r="AC57" s="1506">
        <v>4</v>
      </c>
      <c r="AD57" s="2273" t="s">
        <v>2207</v>
      </c>
      <c r="AE57" s="2280" t="s">
        <v>2200</v>
      </c>
      <c r="AF57" s="1573"/>
      <c r="AG57" s="1573"/>
      <c r="AH57" s="2173" t="s">
        <v>2286</v>
      </c>
      <c r="AI57" s="2179">
        <v>38.68</v>
      </c>
      <c r="AJ57" s="2175">
        <v>6</v>
      </c>
    </row>
    <row r="58" spans="18:36" ht="15.75" customHeight="1">
      <c r="R58" s="2251" t="s">
        <v>4</v>
      </c>
      <c r="S58" s="2252" t="s">
        <v>174</v>
      </c>
      <c r="T58" s="2253" t="s">
        <v>977</v>
      </c>
      <c r="U58" s="2254" t="s">
        <v>2155</v>
      </c>
      <c r="V58" s="2253" t="s">
        <v>4</v>
      </c>
      <c r="W58" s="2255" t="s">
        <v>4</v>
      </c>
      <c r="X58" s="2256" t="s">
        <v>2156</v>
      </c>
      <c r="Y58" s="2257" t="s">
        <v>12</v>
      </c>
      <c r="AC58" s="2162"/>
      <c r="AD58" s="2163" t="s">
        <v>1499</v>
      </c>
      <c r="AE58" s="2164" t="s">
        <v>2287</v>
      </c>
      <c r="AF58" s="2165">
        <v>1</v>
      </c>
      <c r="AG58" s="2165">
        <v>5</v>
      </c>
      <c r="AH58" s="2166" t="s">
        <v>2288</v>
      </c>
      <c r="AI58" s="2180"/>
      <c r="AJ58" s="2181">
        <v>7</v>
      </c>
    </row>
    <row r="59" spans="18:36" ht="15.75" customHeight="1">
      <c r="R59" s="2258" t="s">
        <v>5</v>
      </c>
      <c r="S59" s="2283" t="s">
        <v>2219</v>
      </c>
      <c r="T59" s="2259" t="s">
        <v>983</v>
      </c>
      <c r="U59" s="2260"/>
      <c r="V59" s="2259" t="s">
        <v>2158</v>
      </c>
      <c r="W59" s="2258" t="s">
        <v>160</v>
      </c>
      <c r="X59" s="2141" t="s">
        <v>2159</v>
      </c>
      <c r="Y59" s="2261"/>
      <c r="AC59" s="1506">
        <v>1</v>
      </c>
      <c r="AD59" s="2287" t="s">
        <v>2244</v>
      </c>
      <c r="AE59" s="2127">
        <v>1996</v>
      </c>
      <c r="AF59" s="2169"/>
      <c r="AG59" s="2169"/>
      <c r="AH59" s="2170">
        <v>30.53</v>
      </c>
      <c r="AI59" s="2171">
        <v>30.53</v>
      </c>
      <c r="AJ59" s="2172">
        <v>5</v>
      </c>
    </row>
    <row r="60" spans="18:36" ht="15.75" customHeight="1">
      <c r="R60" s="2127">
        <v>1</v>
      </c>
      <c r="S60" s="2284" t="s">
        <v>2220</v>
      </c>
      <c r="T60" s="2277" t="s">
        <v>2221</v>
      </c>
      <c r="U60" s="1511" t="s">
        <v>531</v>
      </c>
      <c r="V60" s="2285">
        <v>5</v>
      </c>
      <c r="W60" s="2270">
        <v>4</v>
      </c>
      <c r="X60" s="2298">
        <v>26.41</v>
      </c>
      <c r="Y60" s="2271">
        <v>1</v>
      </c>
      <c r="AC60" s="1506">
        <v>2</v>
      </c>
      <c r="AD60" s="2290" t="s">
        <v>2260</v>
      </c>
      <c r="AE60" s="2280">
        <v>1983</v>
      </c>
      <c r="AF60" s="2169"/>
      <c r="AG60" s="2169"/>
      <c r="AH60" s="2173" t="s">
        <v>2304</v>
      </c>
      <c r="AI60" s="2174">
        <v>30.33</v>
      </c>
      <c r="AJ60" s="2175">
        <v>3</v>
      </c>
    </row>
    <row r="61" spans="18:36" ht="15.75" customHeight="1">
      <c r="R61" s="2127">
        <v>2</v>
      </c>
      <c r="S61" s="2286" t="s">
        <v>2222</v>
      </c>
      <c r="T61" s="2127">
        <v>2002</v>
      </c>
      <c r="U61" s="1511" t="s">
        <v>15</v>
      </c>
      <c r="V61" s="2278">
        <v>2</v>
      </c>
      <c r="W61" s="2127">
        <v>3</v>
      </c>
      <c r="X61" s="2298">
        <v>26.62</v>
      </c>
      <c r="Y61" s="2271">
        <v>2</v>
      </c>
      <c r="AC61" s="1506">
        <v>3</v>
      </c>
      <c r="AD61" s="2275" t="s">
        <v>2168</v>
      </c>
      <c r="AE61" s="2269">
        <v>1991</v>
      </c>
      <c r="AF61" s="2169"/>
      <c r="AG61" s="2169"/>
      <c r="AH61" s="2176" t="s">
        <v>2305</v>
      </c>
      <c r="AI61" s="2177">
        <v>33.08</v>
      </c>
      <c r="AJ61" s="2178">
        <v>2</v>
      </c>
    </row>
    <row r="62" spans="18:36" ht="15.75" customHeight="1">
      <c r="R62" s="2127">
        <v>3</v>
      </c>
      <c r="S62" s="2286" t="s">
        <v>2223</v>
      </c>
      <c r="T62" s="2269" t="s">
        <v>2224</v>
      </c>
      <c r="U62" s="1511" t="s">
        <v>108</v>
      </c>
      <c r="V62" s="2270">
        <v>5</v>
      </c>
      <c r="W62" s="2270">
        <v>3</v>
      </c>
      <c r="X62" s="2298">
        <v>26.69</v>
      </c>
      <c r="Y62" s="2271">
        <v>3</v>
      </c>
      <c r="AC62" s="1506">
        <v>4</v>
      </c>
      <c r="AD62" s="2275" t="s">
        <v>2196</v>
      </c>
      <c r="AE62" s="2280">
        <v>1983</v>
      </c>
      <c r="AF62" s="1573"/>
      <c r="AG62" s="1573"/>
      <c r="AH62" s="2173" t="s">
        <v>2288</v>
      </c>
      <c r="AI62" s="2179">
        <v>34.42</v>
      </c>
      <c r="AJ62" s="2175">
        <v>1</v>
      </c>
    </row>
    <row r="63" spans="18:36" ht="15.75" customHeight="1">
      <c r="R63" s="2127">
        <v>4</v>
      </c>
      <c r="S63" s="2287" t="s">
        <v>2225</v>
      </c>
      <c r="T63" s="2127">
        <v>2000</v>
      </c>
      <c r="U63" s="1511" t="s">
        <v>124</v>
      </c>
      <c r="V63" s="2127">
        <v>1</v>
      </c>
      <c r="W63" s="2127">
        <v>2</v>
      </c>
      <c r="X63" s="2298">
        <v>26.93</v>
      </c>
      <c r="Y63" s="2288">
        <v>4</v>
      </c>
      <c r="AC63" s="2162"/>
      <c r="AD63" s="2163" t="s">
        <v>1527</v>
      </c>
      <c r="AE63" s="2164" t="s">
        <v>115</v>
      </c>
      <c r="AF63" s="2165">
        <v>1</v>
      </c>
      <c r="AG63" s="2165">
        <v>4</v>
      </c>
      <c r="AH63" s="2166" t="s">
        <v>2289</v>
      </c>
      <c r="AI63" s="2180"/>
      <c r="AJ63" s="2181">
        <v>8</v>
      </c>
    </row>
    <row r="64" spans="18:36" ht="15.75" customHeight="1">
      <c r="R64" s="2127">
        <v>5</v>
      </c>
      <c r="S64" s="2289" t="s">
        <v>2226</v>
      </c>
      <c r="T64" s="2127">
        <v>1994</v>
      </c>
      <c r="U64" s="1511" t="s">
        <v>544</v>
      </c>
      <c r="V64" s="2127">
        <v>4</v>
      </c>
      <c r="W64" s="2127">
        <v>3</v>
      </c>
      <c r="X64" s="2298">
        <v>27.18</v>
      </c>
      <c r="Y64" s="2288">
        <v>5</v>
      </c>
      <c r="AC64" s="1506">
        <v>1</v>
      </c>
      <c r="AD64" s="2287" t="s">
        <v>2235</v>
      </c>
      <c r="AE64" s="2127">
        <v>1988</v>
      </c>
      <c r="AF64" s="2169"/>
      <c r="AG64" s="2169"/>
      <c r="AH64" s="2170">
        <v>29.15</v>
      </c>
      <c r="AI64" s="2171">
        <v>29.15</v>
      </c>
      <c r="AJ64" s="2172">
        <v>3</v>
      </c>
    </row>
    <row r="65" spans="18:36" ht="15.75" customHeight="1">
      <c r="R65" s="2127">
        <v>6</v>
      </c>
      <c r="S65" s="2287" t="s">
        <v>1069</v>
      </c>
      <c r="T65" s="2127" t="s">
        <v>2179</v>
      </c>
      <c r="U65" s="1511" t="s">
        <v>495</v>
      </c>
      <c r="V65" s="2127">
        <v>4</v>
      </c>
      <c r="W65" s="2127">
        <v>4</v>
      </c>
      <c r="X65" s="2298">
        <v>27.2</v>
      </c>
      <c r="Y65" s="2288">
        <v>6</v>
      </c>
      <c r="AC65" s="1506">
        <v>2</v>
      </c>
      <c r="AD65" s="2287" t="s">
        <v>2261</v>
      </c>
      <c r="AE65" s="2280">
        <v>1982</v>
      </c>
      <c r="AF65" s="2169"/>
      <c r="AG65" s="2169"/>
      <c r="AH65" s="2173" t="s">
        <v>2306</v>
      </c>
      <c r="AI65" s="2174">
        <v>31.39</v>
      </c>
      <c r="AJ65" s="2175">
        <v>2</v>
      </c>
    </row>
    <row r="66" spans="18:36" ht="15.75" customHeight="1">
      <c r="R66" s="2127">
        <v>7</v>
      </c>
      <c r="S66" s="2290" t="s">
        <v>2227</v>
      </c>
      <c r="T66" s="2278">
        <v>1994</v>
      </c>
      <c r="U66" s="1511" t="s">
        <v>109</v>
      </c>
      <c r="V66" s="2270">
        <v>5</v>
      </c>
      <c r="W66" s="2270">
        <v>5</v>
      </c>
      <c r="X66" s="2298">
        <v>27.28</v>
      </c>
      <c r="Y66" s="2288">
        <v>7</v>
      </c>
      <c r="AC66" s="1506">
        <v>3</v>
      </c>
      <c r="AD66" s="2273" t="s">
        <v>2169</v>
      </c>
      <c r="AE66" s="2269">
        <v>2003</v>
      </c>
      <c r="AF66" s="2169"/>
      <c r="AG66" s="2169"/>
      <c r="AH66" s="2176" t="s">
        <v>2307</v>
      </c>
      <c r="AI66" s="2177">
        <v>33.13</v>
      </c>
      <c r="AJ66" s="2178">
        <v>1</v>
      </c>
    </row>
    <row r="67" spans="18:36" ht="15.75" customHeight="1">
      <c r="R67" s="2127">
        <v>8</v>
      </c>
      <c r="S67" s="2289" t="s">
        <v>2228</v>
      </c>
      <c r="T67" s="2127" t="s">
        <v>2174</v>
      </c>
      <c r="U67" s="1511" t="s">
        <v>140</v>
      </c>
      <c r="V67" s="2270">
        <v>5</v>
      </c>
      <c r="W67" s="2270">
        <v>1</v>
      </c>
      <c r="X67" s="2299">
        <v>27.62</v>
      </c>
      <c r="Y67" s="2288">
        <v>8</v>
      </c>
      <c r="AC67" s="1506">
        <v>4</v>
      </c>
      <c r="AD67" s="2273" t="s">
        <v>2201</v>
      </c>
      <c r="AE67" s="2280">
        <v>1984</v>
      </c>
      <c r="AF67" s="1573"/>
      <c r="AG67" s="1573"/>
      <c r="AH67" s="2173" t="s">
        <v>2289</v>
      </c>
      <c r="AI67" s="2179">
        <v>37.7</v>
      </c>
      <c r="AJ67" s="2175">
        <v>2</v>
      </c>
    </row>
    <row r="68" spans="18:36" ht="15.75" customHeight="1">
      <c r="R68" s="2127">
        <v>9</v>
      </c>
      <c r="S68" s="2290" t="s">
        <v>2229</v>
      </c>
      <c r="T68" s="2278">
        <v>1989</v>
      </c>
      <c r="U68" s="2276" t="s">
        <v>2149</v>
      </c>
      <c r="V68" s="2278">
        <v>2</v>
      </c>
      <c r="W68" s="2127">
        <v>4</v>
      </c>
      <c r="X68" s="2299">
        <v>27.64</v>
      </c>
      <c r="Y68" s="2288">
        <v>9</v>
      </c>
      <c r="AC68" s="2162"/>
      <c r="AD68" s="2163" t="s">
        <v>1499</v>
      </c>
      <c r="AE68" s="2164" t="s">
        <v>140</v>
      </c>
      <c r="AF68" s="2165">
        <v>1</v>
      </c>
      <c r="AG68" s="2165">
        <v>3</v>
      </c>
      <c r="AH68" s="2166" t="s">
        <v>2290</v>
      </c>
      <c r="AI68" s="2180"/>
      <c r="AJ68" s="2181">
        <v>9</v>
      </c>
    </row>
    <row r="69" spans="18:36" ht="15.75" customHeight="1">
      <c r="R69" s="2127">
        <v>10</v>
      </c>
      <c r="S69" s="2290" t="s">
        <v>2230</v>
      </c>
      <c r="T69" s="2269">
        <v>1999</v>
      </c>
      <c r="U69" s="1511" t="s">
        <v>531</v>
      </c>
      <c r="V69" s="2278">
        <v>4</v>
      </c>
      <c r="W69" s="2127">
        <v>6</v>
      </c>
      <c r="X69" s="2298">
        <v>27.96</v>
      </c>
      <c r="Y69" s="2288">
        <v>10</v>
      </c>
      <c r="AC69" s="1506">
        <v>1</v>
      </c>
      <c r="AD69" s="2289" t="s">
        <v>2228</v>
      </c>
      <c r="AE69" s="2127" t="s">
        <v>2174</v>
      </c>
      <c r="AF69" s="2169"/>
      <c r="AG69" s="2169"/>
      <c r="AH69" s="2170">
        <v>28.51</v>
      </c>
      <c r="AI69" s="2171">
        <v>28.51</v>
      </c>
      <c r="AJ69" s="2172">
        <v>1</v>
      </c>
    </row>
    <row r="70" spans="18:36" ht="15.75" customHeight="1">
      <c r="R70" s="2127">
        <v>11</v>
      </c>
      <c r="S70" s="2290" t="s">
        <v>2231</v>
      </c>
      <c r="T70" s="2127" t="s">
        <v>2179</v>
      </c>
      <c r="U70" s="1511" t="s">
        <v>15</v>
      </c>
      <c r="V70" s="2278">
        <v>4</v>
      </c>
      <c r="W70" s="2127">
        <v>1</v>
      </c>
      <c r="X70" s="2298">
        <v>28.03</v>
      </c>
      <c r="Y70" s="2288">
        <v>11</v>
      </c>
      <c r="AC70" s="1506">
        <v>2</v>
      </c>
      <c r="AD70" s="2289" t="s">
        <v>2256</v>
      </c>
      <c r="AE70" s="2280" t="s">
        <v>2257</v>
      </c>
      <c r="AF70" s="2169"/>
      <c r="AG70" s="2169"/>
      <c r="AH70" s="2173">
        <v>58.04</v>
      </c>
      <c r="AI70" s="2174">
        <v>29.53</v>
      </c>
      <c r="AJ70" s="2175">
        <v>1</v>
      </c>
    </row>
    <row r="71" spans="18:36" ht="15.75" customHeight="1">
      <c r="R71" s="2127">
        <v>12</v>
      </c>
      <c r="S71" s="2291" t="s">
        <v>2232</v>
      </c>
      <c r="T71" s="2127" t="s">
        <v>2221</v>
      </c>
      <c r="U71" s="1511" t="s">
        <v>49</v>
      </c>
      <c r="V71" s="2270">
        <v>5</v>
      </c>
      <c r="W71" s="2270">
        <v>2</v>
      </c>
      <c r="X71" s="2298">
        <v>28.06</v>
      </c>
      <c r="Y71" s="2288">
        <v>12</v>
      </c>
      <c r="AC71" s="1506">
        <v>3</v>
      </c>
      <c r="AD71" s="2282" t="s">
        <v>2208</v>
      </c>
      <c r="AE71" s="2280" t="s">
        <v>2209</v>
      </c>
      <c r="AF71" s="2169"/>
      <c r="AG71" s="2169"/>
      <c r="AH71" s="2176" t="s">
        <v>2308</v>
      </c>
      <c r="AI71" s="2177">
        <v>39.54</v>
      </c>
      <c r="AJ71" s="2178">
        <v>3</v>
      </c>
    </row>
    <row r="72" spans="18:36" ht="15.75" customHeight="1">
      <c r="R72" s="2127">
        <v>13</v>
      </c>
      <c r="S72" s="2287" t="s">
        <v>2233</v>
      </c>
      <c r="T72" s="2127">
        <v>1994</v>
      </c>
      <c r="U72" s="1511" t="s">
        <v>518</v>
      </c>
      <c r="V72" s="2127">
        <v>3</v>
      </c>
      <c r="W72" s="2127">
        <v>4</v>
      </c>
      <c r="X72" s="2298">
        <v>28.15</v>
      </c>
      <c r="Y72" s="2288">
        <v>13</v>
      </c>
      <c r="AC72" s="1506">
        <v>4</v>
      </c>
      <c r="AD72" s="2282" t="s">
        <v>2212</v>
      </c>
      <c r="AE72" s="2280" t="s">
        <v>1122</v>
      </c>
      <c r="AF72" s="1573"/>
      <c r="AG72" s="1573"/>
      <c r="AH72" s="2173" t="s">
        <v>2290</v>
      </c>
      <c r="AI72" s="2179">
        <v>41.09</v>
      </c>
      <c r="AJ72" s="2175">
        <v>3</v>
      </c>
    </row>
    <row r="73" spans="18:36" ht="15.75" customHeight="1">
      <c r="R73" s="2127">
        <v>14</v>
      </c>
      <c r="S73" s="2287" t="s">
        <v>2234</v>
      </c>
      <c r="T73" s="2127">
        <v>1989</v>
      </c>
      <c r="U73" s="1511" t="s">
        <v>135</v>
      </c>
      <c r="V73" s="2127">
        <v>1</v>
      </c>
      <c r="W73" s="2127">
        <v>6</v>
      </c>
      <c r="X73" s="2298">
        <v>28.28</v>
      </c>
      <c r="Y73" s="2288">
        <v>14</v>
      </c>
      <c r="AC73" s="2162"/>
      <c r="AD73" s="2163" t="s">
        <v>1499</v>
      </c>
      <c r="AE73" s="2184" t="s">
        <v>923</v>
      </c>
      <c r="AF73" s="2165">
        <v>1</v>
      </c>
      <c r="AG73" s="2165">
        <v>1</v>
      </c>
      <c r="AH73" s="2185" t="s">
        <v>2291</v>
      </c>
      <c r="AI73" s="2186"/>
      <c r="AJ73" s="2181">
        <v>10</v>
      </c>
    </row>
    <row r="74" spans="18:36" ht="15.75" customHeight="1">
      <c r="R74" s="2127">
        <v>15</v>
      </c>
      <c r="S74" s="2287" t="s">
        <v>2235</v>
      </c>
      <c r="T74" s="2127">
        <v>1988</v>
      </c>
      <c r="U74" s="2276" t="s">
        <v>115</v>
      </c>
      <c r="V74" s="2127">
        <v>4</v>
      </c>
      <c r="W74" s="2127">
        <v>2</v>
      </c>
      <c r="X74" s="2298">
        <v>28.31</v>
      </c>
      <c r="Y74" s="2288">
        <v>15</v>
      </c>
      <c r="AC74" s="1506">
        <v>1</v>
      </c>
      <c r="AD74" s="2291" t="s">
        <v>907</v>
      </c>
      <c r="AE74" s="2280">
        <v>1986</v>
      </c>
      <c r="AF74" s="2169"/>
      <c r="AG74" s="2169"/>
      <c r="AH74" s="2170">
        <v>28.78</v>
      </c>
      <c r="AI74" s="2171">
        <v>28.78</v>
      </c>
      <c r="AJ74" s="2172">
        <v>2</v>
      </c>
    </row>
    <row r="75" spans="18:36" ht="15.75" customHeight="1">
      <c r="R75" s="2127">
        <v>16</v>
      </c>
      <c r="S75" s="2290" t="s">
        <v>2236</v>
      </c>
      <c r="T75" s="2278">
        <v>2003</v>
      </c>
      <c r="U75" s="2276" t="s">
        <v>2149</v>
      </c>
      <c r="V75" s="2285">
        <v>5</v>
      </c>
      <c r="W75" s="2270">
        <v>6</v>
      </c>
      <c r="X75" s="2299">
        <v>28.4</v>
      </c>
      <c r="Y75" s="2288">
        <v>16</v>
      </c>
      <c r="AC75" s="1506">
        <v>2</v>
      </c>
      <c r="AD75" s="2287" t="s">
        <v>2274</v>
      </c>
      <c r="AE75" s="2280">
        <v>1975</v>
      </c>
      <c r="AF75" s="2169"/>
      <c r="AG75" s="2169"/>
      <c r="AH75" s="2173" t="s">
        <v>2309</v>
      </c>
      <c r="AI75" s="2174">
        <v>34.89</v>
      </c>
      <c r="AJ75" s="2175">
        <v>4</v>
      </c>
    </row>
    <row r="76" spans="18:36" ht="15.75" customHeight="1">
      <c r="R76" s="2127">
        <v>17</v>
      </c>
      <c r="S76" s="2287" t="s">
        <v>2237</v>
      </c>
      <c r="T76" s="2127">
        <v>1993</v>
      </c>
      <c r="U76" s="1511" t="s">
        <v>544</v>
      </c>
      <c r="V76" s="2127">
        <v>3</v>
      </c>
      <c r="W76" s="2127">
        <v>3</v>
      </c>
      <c r="X76" s="2298">
        <v>28.46</v>
      </c>
      <c r="Y76" s="2288">
        <v>17</v>
      </c>
      <c r="AC76" s="1506">
        <v>3</v>
      </c>
      <c r="AD76" s="2273" t="s">
        <v>1017</v>
      </c>
      <c r="AE76" s="2280">
        <v>1987</v>
      </c>
      <c r="AF76" s="2169"/>
      <c r="AG76" s="2169"/>
      <c r="AH76" s="2176" t="s">
        <v>2310</v>
      </c>
      <c r="AI76" s="2177">
        <v>39.7</v>
      </c>
      <c r="AJ76" s="2178">
        <v>4</v>
      </c>
    </row>
    <row r="77" spans="18:36" ht="15.75" customHeight="1">
      <c r="R77" s="2127">
        <v>18</v>
      </c>
      <c r="S77" s="2287" t="s">
        <v>2238</v>
      </c>
      <c r="T77" s="2127">
        <v>1999</v>
      </c>
      <c r="U77" s="1511" t="s">
        <v>116</v>
      </c>
      <c r="V77" s="2127">
        <v>1</v>
      </c>
      <c r="W77" s="2127">
        <v>5</v>
      </c>
      <c r="X77" s="2298">
        <v>28.48</v>
      </c>
      <c r="Y77" s="2288">
        <v>18</v>
      </c>
      <c r="AC77" s="1506">
        <v>4</v>
      </c>
      <c r="AD77" s="2273" t="s">
        <v>2210</v>
      </c>
      <c r="AE77" s="2280" t="s">
        <v>2211</v>
      </c>
      <c r="AF77" s="1573"/>
      <c r="AG77" s="1573"/>
      <c r="AH77" s="2173" t="s">
        <v>2291</v>
      </c>
      <c r="AI77" s="2179">
        <v>41.54</v>
      </c>
      <c r="AJ77" s="2175">
        <v>4</v>
      </c>
    </row>
    <row r="78" spans="18:36" ht="15.75" customHeight="1">
      <c r="R78" s="2127">
        <v>19</v>
      </c>
      <c r="S78" s="2291" t="s">
        <v>2239</v>
      </c>
      <c r="T78" s="2127">
        <v>2000</v>
      </c>
      <c r="U78" s="1511" t="s">
        <v>49</v>
      </c>
      <c r="V78" s="2127">
        <v>3</v>
      </c>
      <c r="W78" s="2127">
        <v>6</v>
      </c>
      <c r="X78" s="2298">
        <v>28.69</v>
      </c>
      <c r="Y78" s="2288">
        <v>19</v>
      </c>
      <c r="AC78" s="2162"/>
      <c r="AD78" s="2163" t="s">
        <v>1499</v>
      </c>
      <c r="AE78" s="2184" t="s">
        <v>42</v>
      </c>
      <c r="AF78" s="2165">
        <v>1</v>
      </c>
      <c r="AG78" s="2165">
        <v>2</v>
      </c>
      <c r="AH78" s="2166" t="s">
        <v>2292</v>
      </c>
      <c r="AI78" s="2180"/>
      <c r="AJ78" s="2181">
        <v>11</v>
      </c>
    </row>
    <row r="79" spans="18:36" ht="15.75" customHeight="1">
      <c r="R79" s="2127">
        <v>20</v>
      </c>
      <c r="S79" s="2287" t="s">
        <v>2240</v>
      </c>
      <c r="T79" s="2127">
        <v>1990</v>
      </c>
      <c r="U79" s="2279" t="s">
        <v>42</v>
      </c>
      <c r="V79" s="2127">
        <v>1</v>
      </c>
      <c r="W79" s="2127">
        <v>3</v>
      </c>
      <c r="X79" s="2298">
        <v>29.9</v>
      </c>
      <c r="Y79" s="2288">
        <v>20</v>
      </c>
      <c r="AC79" s="1506">
        <v>1</v>
      </c>
      <c r="AD79" s="2287" t="s">
        <v>2240</v>
      </c>
      <c r="AE79" s="2127">
        <v>1990</v>
      </c>
      <c r="AF79" s="2169"/>
      <c r="AG79" s="2169"/>
      <c r="AH79" s="2170">
        <v>29.56</v>
      </c>
      <c r="AI79" s="2171">
        <v>29.56</v>
      </c>
      <c r="AJ79" s="2172">
        <v>4</v>
      </c>
    </row>
    <row r="80" spans="18:36" ht="15.75" customHeight="1">
      <c r="R80" s="2127">
        <v>21</v>
      </c>
      <c r="S80" s="2287" t="s">
        <v>2241</v>
      </c>
      <c r="T80" s="2127">
        <v>1993</v>
      </c>
      <c r="U80" s="1511" t="s">
        <v>495</v>
      </c>
      <c r="V80" s="2127">
        <v>3</v>
      </c>
      <c r="W80" s="2127">
        <v>1</v>
      </c>
      <c r="X80" s="2298">
        <v>30.15</v>
      </c>
      <c r="Y80" s="2288">
        <v>21</v>
      </c>
      <c r="AC80" s="1506">
        <v>2</v>
      </c>
      <c r="AD80" s="2287" t="s">
        <v>2271</v>
      </c>
      <c r="AE80" s="2280">
        <v>1983</v>
      </c>
      <c r="AF80" s="2169"/>
      <c r="AG80" s="2169"/>
      <c r="AH80" s="2173" t="s">
        <v>2311</v>
      </c>
      <c r="AI80" s="2174">
        <v>39.85</v>
      </c>
      <c r="AJ80" s="2175">
        <v>5</v>
      </c>
    </row>
    <row r="81" spans="18:36" ht="15.75" customHeight="1">
      <c r="R81" s="2127">
        <v>22</v>
      </c>
      <c r="S81" s="2287" t="s">
        <v>2242</v>
      </c>
      <c r="T81" s="2127" t="s">
        <v>2161</v>
      </c>
      <c r="U81" s="1511" t="s">
        <v>135</v>
      </c>
      <c r="V81" s="2127">
        <v>3</v>
      </c>
      <c r="W81" s="2127">
        <v>5</v>
      </c>
      <c r="X81" s="2298">
        <v>30.42</v>
      </c>
      <c r="Y81" s="2288">
        <v>22</v>
      </c>
      <c r="AC81" s="1506">
        <v>3</v>
      </c>
      <c r="AD81" s="2275" t="s">
        <v>1008</v>
      </c>
      <c r="AE81" s="2269">
        <v>2002</v>
      </c>
      <c r="AF81" s="2169"/>
      <c r="AG81" s="2169"/>
      <c r="AH81" s="2176" t="s">
        <v>2312</v>
      </c>
      <c r="AI81" s="2177">
        <v>46.88</v>
      </c>
      <c r="AJ81" s="2178">
        <v>5</v>
      </c>
    </row>
    <row r="82" spans="18:36" ht="15.75" customHeight="1">
      <c r="R82" s="2127">
        <v>23</v>
      </c>
      <c r="S82" s="2287" t="s">
        <v>2243</v>
      </c>
      <c r="T82" s="2127">
        <v>2001</v>
      </c>
      <c r="U82" s="1511" t="s">
        <v>124</v>
      </c>
      <c r="V82" s="2127">
        <v>2</v>
      </c>
      <c r="W82" s="2127">
        <v>2</v>
      </c>
      <c r="X82" s="2298">
        <v>30.45</v>
      </c>
      <c r="Y82" s="2288">
        <v>23</v>
      </c>
      <c r="AC82" s="1506">
        <v>4</v>
      </c>
      <c r="AD82" s="2273" t="s">
        <v>1028</v>
      </c>
      <c r="AE82" s="2280">
        <v>1981</v>
      </c>
      <c r="AF82" s="1573"/>
      <c r="AG82" s="1573"/>
      <c r="AH82" s="2173" t="s">
        <v>2292</v>
      </c>
      <c r="AI82" s="2179">
        <v>58.74</v>
      </c>
      <c r="AJ82" s="2175">
        <v>5</v>
      </c>
    </row>
    <row r="83" spans="18:25" ht="15.75" customHeight="1">
      <c r="R83" s="2127">
        <v>24</v>
      </c>
      <c r="S83" s="2287" t="s">
        <v>2244</v>
      </c>
      <c r="T83" s="2127">
        <v>1996</v>
      </c>
      <c r="U83" s="1511" t="s">
        <v>518</v>
      </c>
      <c r="V83" s="2127">
        <v>2</v>
      </c>
      <c r="W83" s="2127">
        <v>5</v>
      </c>
      <c r="X83" s="2298">
        <v>30.98</v>
      </c>
      <c r="Y83" s="2288">
        <v>24</v>
      </c>
    </row>
    <row r="84" spans="18:25" ht="15.75" customHeight="1">
      <c r="R84" s="2127">
        <v>25</v>
      </c>
      <c r="S84" s="2287" t="s">
        <v>2245</v>
      </c>
      <c r="T84" s="2127">
        <v>1990</v>
      </c>
      <c r="U84" s="1511" t="s">
        <v>145</v>
      </c>
      <c r="V84" s="2127">
        <v>1</v>
      </c>
      <c r="W84" s="2127">
        <v>4</v>
      </c>
      <c r="X84" s="2298">
        <v>31.6</v>
      </c>
      <c r="Y84" s="2288">
        <v>25</v>
      </c>
    </row>
    <row r="85" spans="18:35" ht="15.75" customHeight="1">
      <c r="R85" s="2127">
        <v>26</v>
      </c>
      <c r="S85" s="2290" t="s">
        <v>2246</v>
      </c>
      <c r="T85" s="2269">
        <v>2000</v>
      </c>
      <c r="U85" s="1511" t="s">
        <v>108</v>
      </c>
      <c r="V85" s="2127">
        <v>4</v>
      </c>
      <c r="W85" s="2127">
        <v>5</v>
      </c>
      <c r="X85" s="2298">
        <v>32.97</v>
      </c>
      <c r="Y85" s="2288">
        <v>26</v>
      </c>
      <c r="AD85" s="1498" t="s">
        <v>60</v>
      </c>
      <c r="AE85" s="392"/>
      <c r="AF85" s="392"/>
      <c r="AH85" s="1498"/>
      <c r="AI85" s="403" t="s">
        <v>125</v>
      </c>
    </row>
    <row r="86" spans="18:25" ht="15.75" customHeight="1">
      <c r="R86" s="2127">
        <v>27</v>
      </c>
      <c r="S86" s="2287" t="s">
        <v>1068</v>
      </c>
      <c r="T86" s="2127">
        <v>1989</v>
      </c>
      <c r="U86" s="1511" t="s">
        <v>145</v>
      </c>
      <c r="V86" s="2127">
        <v>2</v>
      </c>
      <c r="W86" s="2127">
        <v>1</v>
      </c>
      <c r="X86" s="2298">
        <v>38.61</v>
      </c>
      <c r="Y86" s="2288">
        <v>27</v>
      </c>
    </row>
    <row r="87" spans="18:25" ht="15.75" customHeight="1">
      <c r="R87" s="2127">
        <v>28</v>
      </c>
      <c r="S87" s="2290" t="s">
        <v>2247</v>
      </c>
      <c r="T87" s="2127">
        <v>1993</v>
      </c>
      <c r="U87" s="1511" t="s">
        <v>18</v>
      </c>
      <c r="V87" s="2127">
        <v>2</v>
      </c>
      <c r="W87" s="2127">
        <v>6</v>
      </c>
      <c r="X87" s="2298">
        <v>52.56</v>
      </c>
      <c r="Y87" s="2288">
        <v>28</v>
      </c>
    </row>
    <row r="88" spans="18:25" ht="15.75" customHeight="1">
      <c r="R88" s="2127">
        <v>29</v>
      </c>
      <c r="S88" s="2292" t="s">
        <v>904</v>
      </c>
      <c r="T88" s="2127">
        <v>1990</v>
      </c>
      <c r="U88" s="2281" t="s">
        <v>923</v>
      </c>
      <c r="V88" s="2127">
        <v>1</v>
      </c>
      <c r="W88" s="2127">
        <v>1</v>
      </c>
      <c r="X88" s="2298">
        <v>53.62</v>
      </c>
      <c r="Y88" s="2288">
        <v>29</v>
      </c>
    </row>
    <row r="90" spans="18:25" ht="15.75" customHeight="1">
      <c r="R90" s="2253" t="s">
        <v>4</v>
      </c>
      <c r="S90" s="2252" t="s">
        <v>174</v>
      </c>
      <c r="T90" s="2253" t="s">
        <v>977</v>
      </c>
      <c r="U90" s="2254" t="s">
        <v>2155</v>
      </c>
      <c r="V90" s="2253" t="s">
        <v>4</v>
      </c>
      <c r="W90" s="2255" t="s">
        <v>4</v>
      </c>
      <c r="X90" s="2256" t="s">
        <v>2156</v>
      </c>
      <c r="Y90" s="2257" t="s">
        <v>12</v>
      </c>
    </row>
    <row r="91" spans="18:25" ht="15.75" customHeight="1">
      <c r="R91" s="2261" t="s">
        <v>5</v>
      </c>
      <c r="S91" s="2283" t="s">
        <v>2248</v>
      </c>
      <c r="T91" s="2261" t="s">
        <v>983</v>
      </c>
      <c r="U91" s="2262"/>
      <c r="V91" s="2261" t="s">
        <v>2158</v>
      </c>
      <c r="W91" s="2263" t="s">
        <v>160</v>
      </c>
      <c r="X91" s="2141" t="s">
        <v>2159</v>
      </c>
      <c r="Y91" s="2261"/>
    </row>
    <row r="92" spans="18:25" ht="15.75" customHeight="1">
      <c r="R92" s="2127">
        <v>1</v>
      </c>
      <c r="S92" s="2286" t="s">
        <v>2249</v>
      </c>
      <c r="T92" s="2280" t="s">
        <v>2250</v>
      </c>
      <c r="U92" s="2276" t="s">
        <v>2149</v>
      </c>
      <c r="V92" s="2285">
        <v>10</v>
      </c>
      <c r="W92" s="2270">
        <v>3</v>
      </c>
      <c r="X92" s="2298">
        <v>26.05</v>
      </c>
      <c r="Y92" s="2271">
        <v>1</v>
      </c>
    </row>
    <row r="93" spans="18:25" ht="15.75" customHeight="1">
      <c r="R93" s="2127">
        <v>2</v>
      </c>
      <c r="S93" s="2286" t="s">
        <v>2251</v>
      </c>
      <c r="T93" s="2280" t="s">
        <v>2206</v>
      </c>
      <c r="U93" s="1511" t="s">
        <v>15</v>
      </c>
      <c r="V93" s="2270">
        <v>10</v>
      </c>
      <c r="W93" s="2270">
        <v>5</v>
      </c>
      <c r="X93" s="2298">
        <v>26.44</v>
      </c>
      <c r="Y93" s="2271">
        <v>2</v>
      </c>
    </row>
    <row r="94" spans="18:25" ht="15.75" customHeight="1">
      <c r="R94" s="2127">
        <v>3</v>
      </c>
      <c r="S94" s="2286" t="s">
        <v>2252</v>
      </c>
      <c r="T94" s="2280" t="s">
        <v>2250</v>
      </c>
      <c r="U94" s="1511" t="s">
        <v>15</v>
      </c>
      <c r="V94" s="2285">
        <v>10</v>
      </c>
      <c r="W94" s="2270">
        <v>4</v>
      </c>
      <c r="X94" s="2298">
        <v>26.65</v>
      </c>
      <c r="Y94" s="2271">
        <v>3</v>
      </c>
    </row>
    <row r="95" spans="18:25" ht="15.75" customHeight="1">
      <c r="R95" s="2127">
        <v>4</v>
      </c>
      <c r="S95" s="2291" t="s">
        <v>907</v>
      </c>
      <c r="T95" s="2280">
        <v>1986</v>
      </c>
      <c r="U95" s="2281" t="s">
        <v>923</v>
      </c>
      <c r="V95" s="2127">
        <v>8</v>
      </c>
      <c r="W95" s="2127">
        <v>1</v>
      </c>
      <c r="X95" s="2298">
        <v>27.66</v>
      </c>
      <c r="Y95" s="2288">
        <v>4</v>
      </c>
    </row>
    <row r="96" spans="18:25" ht="15.75" customHeight="1">
      <c r="R96" s="2127">
        <v>5</v>
      </c>
      <c r="S96" s="2290" t="s">
        <v>2253</v>
      </c>
      <c r="T96" s="2280" t="s">
        <v>2254</v>
      </c>
      <c r="U96" s="1511" t="s">
        <v>108</v>
      </c>
      <c r="V96" s="2270">
        <v>10</v>
      </c>
      <c r="W96" s="2270">
        <v>2</v>
      </c>
      <c r="X96" s="2298">
        <v>28.06</v>
      </c>
      <c r="Y96" s="2288">
        <v>5</v>
      </c>
    </row>
    <row r="97" spans="18:25" ht="15.75" customHeight="1">
      <c r="R97" s="2127">
        <v>6</v>
      </c>
      <c r="S97" s="2290" t="s">
        <v>2255</v>
      </c>
      <c r="T97" s="2280" t="s">
        <v>2195</v>
      </c>
      <c r="U97" s="1511" t="s">
        <v>531</v>
      </c>
      <c r="V97" s="2285">
        <v>10</v>
      </c>
      <c r="W97" s="2270">
        <v>6</v>
      </c>
      <c r="X97" s="2298">
        <v>28.27</v>
      </c>
      <c r="Y97" s="2288">
        <v>6</v>
      </c>
    </row>
    <row r="98" spans="18:25" ht="15.75" customHeight="1">
      <c r="R98" s="2127">
        <v>7</v>
      </c>
      <c r="S98" s="2289" t="s">
        <v>2256</v>
      </c>
      <c r="T98" s="2280" t="s">
        <v>2257</v>
      </c>
      <c r="U98" s="1511" t="s">
        <v>140</v>
      </c>
      <c r="V98" s="2127">
        <v>9</v>
      </c>
      <c r="W98" s="2127">
        <v>3</v>
      </c>
      <c r="X98" s="2299">
        <v>28.28</v>
      </c>
      <c r="Y98" s="2288">
        <v>7</v>
      </c>
    </row>
    <row r="99" spans="18:25" ht="15.75" customHeight="1">
      <c r="R99" s="2127">
        <v>8</v>
      </c>
      <c r="S99" s="2290" t="s">
        <v>2258</v>
      </c>
      <c r="T99" s="2280" t="s">
        <v>2195</v>
      </c>
      <c r="U99" s="2276" t="s">
        <v>2149</v>
      </c>
      <c r="V99" s="2127">
        <v>8</v>
      </c>
      <c r="W99" s="2127">
        <v>3</v>
      </c>
      <c r="X99" s="2298">
        <v>28.37</v>
      </c>
      <c r="Y99" s="2288">
        <v>8</v>
      </c>
    </row>
    <row r="100" spans="18:25" ht="15.75" customHeight="1">
      <c r="R100" s="2127">
        <v>9</v>
      </c>
      <c r="S100" s="2290" t="s">
        <v>2259</v>
      </c>
      <c r="T100" s="2280">
        <v>1986</v>
      </c>
      <c r="U100" s="1511" t="s">
        <v>518</v>
      </c>
      <c r="V100" s="2127">
        <v>7</v>
      </c>
      <c r="W100" s="2127">
        <v>3</v>
      </c>
      <c r="X100" s="2298">
        <v>29.15</v>
      </c>
      <c r="Y100" s="2288">
        <v>9</v>
      </c>
    </row>
    <row r="101" spans="18:25" ht="15.75" customHeight="1">
      <c r="R101" s="2127">
        <v>10</v>
      </c>
      <c r="S101" s="2290" t="s">
        <v>2260</v>
      </c>
      <c r="T101" s="2280">
        <v>1983</v>
      </c>
      <c r="U101" s="1511" t="s">
        <v>518</v>
      </c>
      <c r="V101" s="2127">
        <v>6</v>
      </c>
      <c r="W101" s="2127">
        <v>3</v>
      </c>
      <c r="X101" s="2298">
        <v>29.47</v>
      </c>
      <c r="Y101" s="2288">
        <v>10</v>
      </c>
    </row>
    <row r="102" spans="18:25" ht="15.75" customHeight="1">
      <c r="R102" s="2127">
        <v>11</v>
      </c>
      <c r="S102" s="2287" t="s">
        <v>2261</v>
      </c>
      <c r="T102" s="2280">
        <v>1982</v>
      </c>
      <c r="U102" s="2276" t="s">
        <v>115</v>
      </c>
      <c r="V102" s="2127">
        <v>8</v>
      </c>
      <c r="W102" s="2127">
        <v>2</v>
      </c>
      <c r="X102" s="2298">
        <v>29.66</v>
      </c>
      <c r="Y102" s="2288">
        <v>11</v>
      </c>
    </row>
    <row r="103" spans="18:25" ht="15.75" customHeight="1">
      <c r="R103" s="2127">
        <v>12</v>
      </c>
      <c r="S103" s="2290" t="s">
        <v>2262</v>
      </c>
      <c r="T103" s="2280" t="s">
        <v>2250</v>
      </c>
      <c r="U103" s="1511" t="s">
        <v>108</v>
      </c>
      <c r="V103" s="2127">
        <v>9</v>
      </c>
      <c r="W103" s="2127">
        <v>4</v>
      </c>
      <c r="X103" s="2298">
        <v>29.9</v>
      </c>
      <c r="Y103" s="2288">
        <v>12</v>
      </c>
    </row>
    <row r="104" spans="18:25" ht="15.75" customHeight="1">
      <c r="R104" s="2127">
        <v>13</v>
      </c>
      <c r="S104" s="2289" t="s">
        <v>2263</v>
      </c>
      <c r="T104" s="2280">
        <v>1985</v>
      </c>
      <c r="U104" s="1511" t="s">
        <v>544</v>
      </c>
      <c r="V104" s="2278">
        <v>8</v>
      </c>
      <c r="W104" s="2127">
        <v>4</v>
      </c>
      <c r="X104" s="2298">
        <v>29.98</v>
      </c>
      <c r="Y104" s="2288">
        <v>13</v>
      </c>
    </row>
    <row r="105" spans="18:25" ht="15.75" customHeight="1">
      <c r="R105" s="2127">
        <v>14</v>
      </c>
      <c r="S105" s="2290" t="s">
        <v>2264</v>
      </c>
      <c r="T105" s="2280" t="s">
        <v>2206</v>
      </c>
      <c r="U105" s="1511" t="s">
        <v>109</v>
      </c>
      <c r="V105" s="2127">
        <v>9</v>
      </c>
      <c r="W105" s="2127">
        <v>2</v>
      </c>
      <c r="X105" s="2298">
        <v>30.02</v>
      </c>
      <c r="Y105" s="2288">
        <v>14</v>
      </c>
    </row>
    <row r="106" spans="18:25" ht="15.75" customHeight="1">
      <c r="R106" s="2127">
        <v>15</v>
      </c>
      <c r="S106" s="2290" t="s">
        <v>2265</v>
      </c>
      <c r="T106" s="2280" t="s">
        <v>2214</v>
      </c>
      <c r="U106" s="2276" t="s">
        <v>49</v>
      </c>
      <c r="V106" s="2127">
        <v>9</v>
      </c>
      <c r="W106" s="2127">
        <v>6</v>
      </c>
      <c r="X106" s="2298">
        <v>30.27</v>
      </c>
      <c r="Y106" s="2288">
        <v>15</v>
      </c>
    </row>
    <row r="107" spans="18:25" ht="15.75" customHeight="1">
      <c r="R107" s="2127">
        <v>16</v>
      </c>
      <c r="S107" s="2290" t="s">
        <v>2266</v>
      </c>
      <c r="T107" s="2280" t="s">
        <v>2198</v>
      </c>
      <c r="U107" s="1511" t="s">
        <v>531</v>
      </c>
      <c r="V107" s="2127">
        <v>9</v>
      </c>
      <c r="W107" s="2127">
        <v>5</v>
      </c>
      <c r="X107" s="2298">
        <v>30.39</v>
      </c>
      <c r="Y107" s="2288">
        <v>16</v>
      </c>
    </row>
    <row r="108" spans="18:25" ht="15.75" customHeight="1">
      <c r="R108" s="2127">
        <v>17</v>
      </c>
      <c r="S108" s="2290" t="s">
        <v>2267</v>
      </c>
      <c r="T108" s="2280" t="s">
        <v>2195</v>
      </c>
      <c r="U108" s="1511" t="s">
        <v>495</v>
      </c>
      <c r="V108" s="2127">
        <v>9</v>
      </c>
      <c r="W108" s="2127">
        <v>1</v>
      </c>
      <c r="X108" s="2298">
        <v>31.15</v>
      </c>
      <c r="Y108" s="2288">
        <v>17</v>
      </c>
    </row>
    <row r="109" spans="18:25" ht="15.75" customHeight="1">
      <c r="R109" s="2127">
        <v>18</v>
      </c>
      <c r="S109" s="2287" t="s">
        <v>2268</v>
      </c>
      <c r="T109" s="2280">
        <v>1972</v>
      </c>
      <c r="U109" s="2276" t="s">
        <v>115</v>
      </c>
      <c r="V109" s="2127">
        <v>8</v>
      </c>
      <c r="W109" s="2127">
        <v>5</v>
      </c>
      <c r="X109" s="2298">
        <v>31.34</v>
      </c>
      <c r="Y109" s="2288">
        <v>18</v>
      </c>
    </row>
    <row r="110" spans="18:25" ht="15.75" customHeight="1">
      <c r="R110" s="2127">
        <v>19</v>
      </c>
      <c r="S110" s="2290" t="s">
        <v>1990</v>
      </c>
      <c r="T110" s="2280">
        <v>1986</v>
      </c>
      <c r="U110" s="1511" t="s">
        <v>109</v>
      </c>
      <c r="V110" s="2127">
        <v>6</v>
      </c>
      <c r="W110" s="2127">
        <v>4</v>
      </c>
      <c r="X110" s="2298">
        <v>31.59</v>
      </c>
      <c r="Y110" s="2288">
        <v>19</v>
      </c>
    </row>
    <row r="111" spans="18:25" ht="15.75" customHeight="1">
      <c r="R111" s="2127">
        <v>20</v>
      </c>
      <c r="S111" s="2289" t="s">
        <v>2269</v>
      </c>
      <c r="T111" s="2280">
        <v>1974</v>
      </c>
      <c r="U111" s="1511" t="s">
        <v>544</v>
      </c>
      <c r="V111" s="2278">
        <v>7</v>
      </c>
      <c r="W111" s="2127">
        <v>4</v>
      </c>
      <c r="X111" s="2298">
        <v>32.33</v>
      </c>
      <c r="Y111" s="2288">
        <v>20</v>
      </c>
    </row>
    <row r="112" spans="18:25" ht="15.75" customHeight="1">
      <c r="R112" s="2127">
        <v>21</v>
      </c>
      <c r="S112" s="2287" t="s">
        <v>2270</v>
      </c>
      <c r="T112" s="2280">
        <v>1986</v>
      </c>
      <c r="U112" s="1511" t="s">
        <v>145</v>
      </c>
      <c r="V112" s="2278">
        <v>6</v>
      </c>
      <c r="W112" s="2127">
        <v>5</v>
      </c>
      <c r="X112" s="2298">
        <v>32.81</v>
      </c>
      <c r="Y112" s="2288">
        <v>21</v>
      </c>
    </row>
    <row r="113" spans="18:25" ht="15.75" customHeight="1">
      <c r="R113" s="2127">
        <v>22</v>
      </c>
      <c r="S113" s="2290" t="s">
        <v>1115</v>
      </c>
      <c r="T113" s="2280">
        <v>1987</v>
      </c>
      <c r="U113" s="1511" t="s">
        <v>18</v>
      </c>
      <c r="V113" s="2127">
        <v>7</v>
      </c>
      <c r="W113" s="2127">
        <v>5</v>
      </c>
      <c r="X113" s="2298">
        <v>34.01</v>
      </c>
      <c r="Y113" s="2288">
        <v>22</v>
      </c>
    </row>
    <row r="114" spans="18:25" ht="15.75" customHeight="1">
      <c r="R114" s="2127">
        <v>23</v>
      </c>
      <c r="S114" s="2287" t="s">
        <v>2271</v>
      </c>
      <c r="T114" s="2280">
        <v>1983</v>
      </c>
      <c r="U114" s="2279" t="s">
        <v>42</v>
      </c>
      <c r="V114" s="2127">
        <v>7</v>
      </c>
      <c r="W114" s="2127">
        <v>6</v>
      </c>
      <c r="X114" s="2298">
        <v>34.85</v>
      </c>
      <c r="Y114" s="2288">
        <v>23</v>
      </c>
    </row>
    <row r="115" spans="18:25" ht="15.75" customHeight="1">
      <c r="R115" s="2127">
        <v>24</v>
      </c>
      <c r="S115" s="2290" t="s">
        <v>2272</v>
      </c>
      <c r="T115" s="2280" t="s">
        <v>2211</v>
      </c>
      <c r="U115" s="1511" t="s">
        <v>18</v>
      </c>
      <c r="V115" s="2127">
        <v>8</v>
      </c>
      <c r="W115" s="2127">
        <v>6</v>
      </c>
      <c r="X115" s="2298">
        <v>35.04</v>
      </c>
      <c r="Y115" s="2288">
        <v>24</v>
      </c>
    </row>
    <row r="116" spans="18:25" ht="15.75" customHeight="1">
      <c r="R116" s="2127">
        <v>25</v>
      </c>
      <c r="S116" s="2287" t="s">
        <v>2273</v>
      </c>
      <c r="T116" s="2280">
        <v>1982</v>
      </c>
      <c r="U116" s="2281" t="s">
        <v>923</v>
      </c>
      <c r="V116" s="2127">
        <v>7</v>
      </c>
      <c r="W116" s="2127">
        <v>2</v>
      </c>
      <c r="X116" s="2298">
        <v>36.64</v>
      </c>
      <c r="Y116" s="2288">
        <v>25</v>
      </c>
    </row>
    <row r="117" spans="18:25" ht="15.75" customHeight="1">
      <c r="R117" s="2127">
        <v>26</v>
      </c>
      <c r="S117" s="2287" t="s">
        <v>2274</v>
      </c>
      <c r="T117" s="2280">
        <v>1975</v>
      </c>
      <c r="U117" s="2281" t="s">
        <v>923</v>
      </c>
      <c r="V117" s="2127">
        <v>6</v>
      </c>
      <c r="W117" s="2127">
        <v>6</v>
      </c>
      <c r="X117" s="2298">
        <v>36.68</v>
      </c>
      <c r="Y117" s="2288">
        <v>26</v>
      </c>
    </row>
    <row r="118" spans="18:19" ht="15.75" customHeight="1">
      <c r="R118" s="396"/>
      <c r="S118" s="2142"/>
    </row>
    <row r="120" spans="18:23" ht="15.75" customHeight="1">
      <c r="R120" s="396"/>
      <c r="S120" s="2144" t="s">
        <v>60</v>
      </c>
      <c r="U120" s="2193"/>
      <c r="W120" s="391" t="s">
        <v>125</v>
      </c>
    </row>
    <row r="121" spans="18:19" ht="15.75" customHeight="1">
      <c r="R121" s="396"/>
      <c r="S121" s="2293" t="s">
        <v>1142</v>
      </c>
    </row>
    <row r="122" ht="15.75" customHeight="1">
      <c r="R122" s="396"/>
    </row>
    <row r="123" spans="18:19" ht="15.75" customHeight="1">
      <c r="R123" s="396"/>
      <c r="S123" s="2142"/>
    </row>
    <row r="124" spans="18:19" ht="15.75" customHeight="1">
      <c r="R124" s="396"/>
      <c r="S124" s="2142"/>
    </row>
    <row r="125" spans="18:19" ht="15.75" customHeight="1">
      <c r="R125" s="396"/>
      <c r="S125" s="2142"/>
    </row>
    <row r="126" spans="18:19" ht="15.75" customHeight="1">
      <c r="R126" s="396"/>
      <c r="S126" s="2142"/>
    </row>
    <row r="127" spans="18:19" ht="15.75" customHeight="1">
      <c r="R127" s="396"/>
      <c r="S127" s="2142"/>
    </row>
    <row r="128" spans="18:19" ht="15.75" customHeight="1">
      <c r="R128" s="396"/>
      <c r="S128" s="2142"/>
    </row>
    <row r="129" spans="18:19" ht="15.75" customHeight="1">
      <c r="R129" s="396"/>
      <c r="S129" s="2142"/>
    </row>
    <row r="130" spans="18:19" ht="15.75" customHeight="1">
      <c r="R130" s="396"/>
      <c r="S130" s="2142"/>
    </row>
    <row r="131" spans="18:19" ht="15.75" customHeight="1">
      <c r="R131" s="396"/>
      <c r="S131" s="2142"/>
    </row>
    <row r="132" spans="18:19" ht="15.75" customHeight="1">
      <c r="R132" s="396"/>
      <c r="S132" s="2142"/>
    </row>
    <row r="133" spans="18:19" ht="15.75" customHeight="1">
      <c r="R133" s="396"/>
      <c r="S133" s="2142"/>
    </row>
    <row r="134" spans="18:19" ht="15.75" customHeight="1">
      <c r="R134" s="396"/>
      <c r="S134" s="2142"/>
    </row>
    <row r="135" spans="18:19" ht="15.75" customHeight="1">
      <c r="R135" s="396"/>
      <c r="S135" s="2142"/>
    </row>
    <row r="136" spans="18:19" ht="15.75" customHeight="1">
      <c r="R136" s="396"/>
      <c r="S136" s="2142"/>
    </row>
    <row r="137" spans="18:19" ht="15.75" customHeight="1">
      <c r="R137" s="396"/>
      <c r="S137" s="2142"/>
    </row>
    <row r="138" spans="18:19" ht="15.75" customHeight="1">
      <c r="R138" s="396"/>
      <c r="S138" s="2142"/>
    </row>
    <row r="139" spans="18:19" ht="15.75" customHeight="1">
      <c r="R139" s="396"/>
      <c r="S139" s="2142"/>
    </row>
    <row r="140" spans="18:19" ht="15.75" customHeight="1">
      <c r="R140" s="396"/>
      <c r="S140" s="2142"/>
    </row>
  </sheetData>
  <sheetProtection/>
  <mergeCells count="10">
    <mergeCell ref="F25:G25"/>
    <mergeCell ref="H25:I25"/>
    <mergeCell ref="J25:K25"/>
    <mergeCell ref="L25:M25"/>
    <mergeCell ref="F5:I5"/>
    <mergeCell ref="J5:M5"/>
    <mergeCell ref="F6:G6"/>
    <mergeCell ref="H6:I6"/>
    <mergeCell ref="J6:K6"/>
    <mergeCell ref="L6:M6"/>
  </mergeCells>
  <printOptions/>
  <pageMargins left="0.5905511811023623" right="0.1968503937007874" top="0.5905511811023623" bottom="0.1968503937007874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J102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 customHeight="1"/>
  <cols>
    <col min="1" max="1" width="5.375" style="1597" customWidth="1"/>
    <col min="2" max="2" width="27.625" style="1597" customWidth="1"/>
    <col min="3" max="10" width="12.75390625" style="1597" customWidth="1"/>
    <col min="11" max="12" width="3.625" style="1597" customWidth="1"/>
    <col min="13" max="13" width="3.75390625" style="1665" customWidth="1"/>
    <col min="14" max="14" width="20.75390625" style="1628" customWidth="1"/>
    <col min="15" max="15" width="3.75390625" style="1628" customWidth="1"/>
    <col min="16" max="16" width="20.75390625" style="1628" customWidth="1"/>
    <col min="17" max="17" width="3.75390625" style="1628" customWidth="1"/>
    <col min="18" max="18" width="20.75390625" style="1628" customWidth="1"/>
    <col min="19" max="19" width="3.75390625" style="1628" customWidth="1"/>
    <col min="20" max="20" width="20.75390625" style="1628" customWidth="1"/>
    <col min="21" max="21" width="3.75390625" style="1958" customWidth="1"/>
    <col min="22" max="22" width="20.75390625" style="1946" customWidth="1"/>
    <col min="23" max="25" width="3.75390625" style="1946" customWidth="1"/>
    <col min="26" max="26" width="3.625" style="1597" customWidth="1"/>
    <col min="27" max="27" width="5.00390625" style="1604" customWidth="1"/>
    <col min="28" max="28" width="8.00390625" style="1604" customWidth="1"/>
    <col min="29" max="29" width="5.625" style="1604" customWidth="1"/>
    <col min="30" max="30" width="25.75390625" style="1941" customWidth="1"/>
    <col min="31" max="31" width="3.75390625" style="1941" customWidth="1"/>
    <col min="32" max="32" width="25.75390625" style="1941" customWidth="1"/>
    <col min="33" max="33" width="9.125" style="1604" customWidth="1"/>
    <col min="34" max="34" width="11.75390625" style="1604" customWidth="1"/>
    <col min="35" max="35" width="9.125" style="1597" customWidth="1"/>
    <col min="36" max="36" width="18.875" style="1597" customWidth="1"/>
    <col min="37" max="16384" width="9.125" style="1597" customWidth="1"/>
  </cols>
  <sheetData>
    <row r="1" spans="3:31" ht="15.75" customHeight="1">
      <c r="C1" s="1598"/>
      <c r="D1" s="1599"/>
      <c r="E1" s="1600" t="s">
        <v>2056</v>
      </c>
      <c r="F1" s="1601"/>
      <c r="G1" s="1602"/>
      <c r="H1" s="1602"/>
      <c r="I1" s="1603"/>
      <c r="J1" s="1603"/>
      <c r="K1" s="1603"/>
      <c r="L1" s="1603"/>
      <c r="N1" s="1936"/>
      <c r="Q1" s="1937"/>
      <c r="R1" s="1600" t="s">
        <v>2056</v>
      </c>
      <c r="S1" s="1938"/>
      <c r="U1" s="1939"/>
      <c r="V1" s="1939"/>
      <c r="W1" s="1940"/>
      <c r="X1" s="1940"/>
      <c r="Y1" s="1940"/>
      <c r="AE1" s="1942" t="s">
        <v>2056</v>
      </c>
    </row>
    <row r="2" spans="1:34" ht="15.75" customHeight="1">
      <c r="A2" s="877" t="s">
        <v>2057</v>
      </c>
      <c r="B2" s="877"/>
      <c r="C2" s="877"/>
      <c r="D2" s="877"/>
      <c r="E2" s="877"/>
      <c r="F2" s="877"/>
      <c r="G2" s="1605"/>
      <c r="H2" s="1605"/>
      <c r="I2" s="1605"/>
      <c r="J2" s="991" t="s">
        <v>2058</v>
      </c>
      <c r="K2" s="1603"/>
      <c r="L2" s="1603"/>
      <c r="M2" s="877" t="s">
        <v>2057</v>
      </c>
      <c r="N2" s="1607"/>
      <c r="P2" s="1607"/>
      <c r="Q2" s="1607"/>
      <c r="R2" s="1943" t="s">
        <v>1872</v>
      </c>
      <c r="S2" s="1944"/>
      <c r="T2" s="1945" t="s">
        <v>2059</v>
      </c>
      <c r="U2" s="1944"/>
      <c r="W2" s="991" t="s">
        <v>2058</v>
      </c>
      <c r="X2" s="1940"/>
      <c r="Y2" s="1940"/>
      <c r="AA2" s="877" t="s">
        <v>2057</v>
      </c>
      <c r="AB2" s="1607"/>
      <c r="AC2" s="1607"/>
      <c r="AD2" s="1947"/>
      <c r="AE2" s="1948" t="s">
        <v>1723</v>
      </c>
      <c r="AF2" s="1947"/>
      <c r="AG2" s="1607"/>
      <c r="AH2" s="991" t="s">
        <v>2058</v>
      </c>
    </row>
    <row r="3" spans="1:34" ht="15.75" customHeight="1">
      <c r="A3" s="1606" t="s">
        <v>1725</v>
      </c>
      <c r="B3" s="1609"/>
      <c r="C3" s="1610"/>
      <c r="E3" s="1609"/>
      <c r="F3" s="1609"/>
      <c r="G3" s="1609"/>
      <c r="H3" s="1609"/>
      <c r="I3" s="1610"/>
      <c r="J3" s="1609"/>
      <c r="K3" s="1603"/>
      <c r="L3" s="1603"/>
      <c r="N3" s="1607"/>
      <c r="P3" s="1607"/>
      <c r="Q3" s="1607"/>
      <c r="R3" s="1937"/>
      <c r="S3" s="1944"/>
      <c r="T3" s="1607"/>
      <c r="U3" s="1944"/>
      <c r="V3" s="1940"/>
      <c r="W3" s="1940"/>
      <c r="X3" s="1940"/>
      <c r="Y3" s="1940"/>
      <c r="AE3" s="1948"/>
      <c r="AH3" s="1607"/>
    </row>
    <row r="4" spans="1:34" ht="15.75" customHeight="1">
      <c r="A4" s="1612" t="s">
        <v>4</v>
      </c>
      <c r="B4" s="1613" t="s">
        <v>1874</v>
      </c>
      <c r="C4" s="1614" t="s">
        <v>179</v>
      </c>
      <c r="D4" s="1614" t="s">
        <v>172</v>
      </c>
      <c r="E4" s="1614" t="s">
        <v>188</v>
      </c>
      <c r="F4" s="1614" t="s">
        <v>192</v>
      </c>
      <c r="G4" s="1614" t="s">
        <v>13</v>
      </c>
      <c r="H4" s="1614" t="s">
        <v>1187</v>
      </c>
      <c r="I4" s="1614" t="s">
        <v>1732</v>
      </c>
      <c r="J4" s="1614" t="s">
        <v>12</v>
      </c>
      <c r="K4" s="1603"/>
      <c r="L4" s="1603"/>
      <c r="N4" s="1607"/>
      <c r="O4" s="1949" t="s">
        <v>1340</v>
      </c>
      <c r="P4" s="1950" t="s">
        <v>569</v>
      </c>
      <c r="Q4" s="1951"/>
      <c r="T4" s="1607"/>
      <c r="U4" s="1607"/>
      <c r="V4" s="1607"/>
      <c r="W4" s="1607"/>
      <c r="X4" s="1607"/>
      <c r="Y4" s="1607"/>
      <c r="AA4" s="1616" t="s">
        <v>4</v>
      </c>
      <c r="AB4" s="1616" t="s">
        <v>1875</v>
      </c>
      <c r="AC4" s="1616" t="s">
        <v>1734</v>
      </c>
      <c r="AD4" s="1952" t="s">
        <v>1735</v>
      </c>
      <c r="AE4" s="1952" t="s">
        <v>4</v>
      </c>
      <c r="AF4" s="1952" t="s">
        <v>1736</v>
      </c>
      <c r="AG4" s="1616" t="s">
        <v>1737</v>
      </c>
      <c r="AH4" s="1616" t="s">
        <v>1738</v>
      </c>
    </row>
    <row r="5" spans="1:34" ht="15.75" customHeight="1">
      <c r="A5" s="1617">
        <v>7</v>
      </c>
      <c r="B5" s="1618" t="s">
        <v>569</v>
      </c>
      <c r="C5" s="1619"/>
      <c r="D5" s="1620" t="s">
        <v>2060</v>
      </c>
      <c r="E5" s="1620" t="s">
        <v>1821</v>
      </c>
      <c r="F5" s="1621"/>
      <c r="G5" s="1622" t="s">
        <v>202</v>
      </c>
      <c r="H5" s="1623" t="s">
        <v>2061</v>
      </c>
      <c r="I5" s="1623" t="s">
        <v>1828</v>
      </c>
      <c r="J5" s="1953" t="s">
        <v>179</v>
      </c>
      <c r="K5" s="1603"/>
      <c r="L5" s="1603"/>
      <c r="N5" s="1713"/>
      <c r="O5" s="1954"/>
      <c r="P5" s="1955"/>
      <c r="Q5" s="1956" t="s">
        <v>197</v>
      </c>
      <c r="R5" s="1957"/>
      <c r="AA5" s="1101">
        <v>1</v>
      </c>
      <c r="AB5" s="1108" t="s">
        <v>1876</v>
      </c>
      <c r="AC5" s="1101">
        <v>1</v>
      </c>
      <c r="AD5" s="1959" t="s">
        <v>15</v>
      </c>
      <c r="AE5" s="1960"/>
      <c r="AF5" s="1959" t="s">
        <v>140</v>
      </c>
      <c r="AG5" s="1663" t="s">
        <v>1746</v>
      </c>
      <c r="AH5" s="1108" t="s">
        <v>2060</v>
      </c>
    </row>
    <row r="6" spans="1:34" ht="15.75" customHeight="1">
      <c r="A6" s="1617">
        <v>1</v>
      </c>
      <c r="B6" s="1618" t="s">
        <v>15</v>
      </c>
      <c r="C6" s="1633" t="s">
        <v>2062</v>
      </c>
      <c r="D6" s="1634"/>
      <c r="E6" s="1620" t="s">
        <v>2060</v>
      </c>
      <c r="F6" s="1621"/>
      <c r="G6" s="1622" t="s">
        <v>188</v>
      </c>
      <c r="H6" s="1623" t="s">
        <v>2063</v>
      </c>
      <c r="I6" s="941" t="s">
        <v>508</v>
      </c>
      <c r="J6" s="1953" t="s">
        <v>172</v>
      </c>
      <c r="K6" s="1603"/>
      <c r="L6" s="1603"/>
      <c r="M6" s="1665" t="s">
        <v>1383</v>
      </c>
      <c r="N6" s="1961" t="s">
        <v>17</v>
      </c>
      <c r="O6" s="1636"/>
      <c r="P6" s="1962"/>
      <c r="Q6" s="1653"/>
      <c r="R6" s="1961" t="s">
        <v>569</v>
      </c>
      <c r="S6" s="1640"/>
      <c r="W6" s="1607"/>
      <c r="X6" s="1607"/>
      <c r="Y6" s="1607"/>
      <c r="AA6" s="1101">
        <v>2</v>
      </c>
      <c r="AB6" s="1108" t="s">
        <v>1876</v>
      </c>
      <c r="AC6" s="1101">
        <v>2</v>
      </c>
      <c r="AD6" s="1959" t="s">
        <v>17</v>
      </c>
      <c r="AE6" s="1960"/>
      <c r="AF6" s="1959" t="s">
        <v>134</v>
      </c>
      <c r="AG6" s="1631" t="s">
        <v>1762</v>
      </c>
      <c r="AH6" s="1108" t="s">
        <v>1213</v>
      </c>
    </row>
    <row r="7" spans="1:34" ht="15.75" customHeight="1">
      <c r="A7" s="1617">
        <v>13</v>
      </c>
      <c r="B7" s="1618" t="s">
        <v>140</v>
      </c>
      <c r="C7" s="1633" t="s">
        <v>1787</v>
      </c>
      <c r="D7" s="1633" t="s">
        <v>2062</v>
      </c>
      <c r="E7" s="1634"/>
      <c r="F7" s="1641"/>
      <c r="G7" s="1622" t="s">
        <v>508</v>
      </c>
      <c r="H7" s="1623" t="s">
        <v>2064</v>
      </c>
      <c r="I7" s="941" t="s">
        <v>764</v>
      </c>
      <c r="J7" s="1642" t="s">
        <v>188</v>
      </c>
      <c r="K7" s="1603"/>
      <c r="L7" s="1603"/>
      <c r="M7" s="1963"/>
      <c r="N7" s="1957"/>
      <c r="O7" s="1964" t="s">
        <v>179</v>
      </c>
      <c r="P7" s="1961" t="s">
        <v>17</v>
      </c>
      <c r="Q7" s="1660"/>
      <c r="R7" s="1957" t="s">
        <v>1821</v>
      </c>
      <c r="S7" s="1646" t="s">
        <v>214</v>
      </c>
      <c r="T7" s="1640"/>
      <c r="W7" s="1607"/>
      <c r="X7" s="1607"/>
      <c r="Y7" s="1607"/>
      <c r="AA7" s="1101">
        <v>3</v>
      </c>
      <c r="AB7" s="1108" t="s">
        <v>1876</v>
      </c>
      <c r="AC7" s="1101">
        <v>3</v>
      </c>
      <c r="AD7" s="1959" t="s">
        <v>145</v>
      </c>
      <c r="AE7" s="1960"/>
      <c r="AF7" s="1965" t="s">
        <v>1785</v>
      </c>
      <c r="AG7" s="1631" t="s">
        <v>1762</v>
      </c>
      <c r="AH7" s="1108" t="s">
        <v>2065</v>
      </c>
    </row>
    <row r="8" spans="1:34" ht="15.75" customHeight="1" thickBot="1">
      <c r="A8" s="1612" t="s">
        <v>4</v>
      </c>
      <c r="B8" s="1613" t="s">
        <v>1877</v>
      </c>
      <c r="C8" s="1614" t="s">
        <v>179</v>
      </c>
      <c r="D8" s="1614" t="s">
        <v>172</v>
      </c>
      <c r="E8" s="1614" t="s">
        <v>188</v>
      </c>
      <c r="F8" s="1614" t="s">
        <v>192</v>
      </c>
      <c r="G8" s="1614" t="s">
        <v>13</v>
      </c>
      <c r="H8" s="1614" t="s">
        <v>1187</v>
      </c>
      <c r="I8" s="1614" t="s">
        <v>1732</v>
      </c>
      <c r="J8" s="1614" t="s">
        <v>12</v>
      </c>
      <c r="K8" s="1603"/>
      <c r="L8" s="1603"/>
      <c r="M8" s="1685" t="s">
        <v>1387</v>
      </c>
      <c r="N8" s="1966" t="s">
        <v>124</v>
      </c>
      <c r="O8" s="1660"/>
      <c r="P8" s="1957" t="s">
        <v>2060</v>
      </c>
      <c r="Q8" s="1967"/>
      <c r="R8" s="1968"/>
      <c r="S8" s="1651"/>
      <c r="T8" s="1640"/>
      <c r="W8" s="1607"/>
      <c r="X8" s="1607"/>
      <c r="Y8" s="1607"/>
      <c r="AA8" s="1101">
        <v>4</v>
      </c>
      <c r="AB8" s="1736" t="s">
        <v>1876</v>
      </c>
      <c r="AC8" s="1729">
        <v>4</v>
      </c>
      <c r="AD8" s="1959" t="s">
        <v>135</v>
      </c>
      <c r="AE8" s="1960"/>
      <c r="AF8" s="1959" t="s">
        <v>18</v>
      </c>
      <c r="AG8" s="1647" t="s">
        <v>1767</v>
      </c>
      <c r="AH8" s="1108" t="s">
        <v>2065</v>
      </c>
    </row>
    <row r="9" spans="1:34" ht="15.75" customHeight="1">
      <c r="A9" s="1617">
        <v>8</v>
      </c>
      <c r="B9" s="1618" t="s">
        <v>145</v>
      </c>
      <c r="C9" s="1969"/>
      <c r="D9" s="1970" t="s">
        <v>2065</v>
      </c>
      <c r="E9" s="1620" t="s">
        <v>1189</v>
      </c>
      <c r="F9" s="1970" t="s">
        <v>2065</v>
      </c>
      <c r="G9" s="1622" t="s">
        <v>197</v>
      </c>
      <c r="H9" s="1623" t="s">
        <v>1189</v>
      </c>
      <c r="I9" s="1623" t="s">
        <v>1790</v>
      </c>
      <c r="J9" s="1953" t="s">
        <v>179</v>
      </c>
      <c r="K9" s="1603"/>
      <c r="L9" s="1603"/>
      <c r="M9" s="1971"/>
      <c r="N9" s="1713"/>
      <c r="O9" s="1954"/>
      <c r="P9" s="1697"/>
      <c r="Q9" s="1954"/>
      <c r="R9" s="1968"/>
      <c r="S9" s="1651"/>
      <c r="T9" s="1972"/>
      <c r="W9" s="1607"/>
      <c r="X9" s="1607"/>
      <c r="Y9" s="1607"/>
      <c r="AA9" s="1101">
        <v>5</v>
      </c>
      <c r="AB9" s="1694" t="s">
        <v>1878</v>
      </c>
      <c r="AC9" s="1690">
        <v>1</v>
      </c>
      <c r="AD9" s="1959" t="s">
        <v>108</v>
      </c>
      <c r="AE9" s="1960"/>
      <c r="AF9" s="1959" t="s">
        <v>124</v>
      </c>
      <c r="AG9" s="1668" t="s">
        <v>1769</v>
      </c>
      <c r="AH9" s="1108" t="s">
        <v>2060</v>
      </c>
    </row>
    <row r="10" spans="1:34" ht="15.75" customHeight="1">
      <c r="A10" s="1617">
        <v>6</v>
      </c>
      <c r="B10" s="1618" t="s">
        <v>17</v>
      </c>
      <c r="C10" s="1970" t="s">
        <v>2065</v>
      </c>
      <c r="D10" s="1973"/>
      <c r="E10" s="1620" t="s">
        <v>1213</v>
      </c>
      <c r="F10" s="1970" t="s">
        <v>2065</v>
      </c>
      <c r="G10" s="1622" t="s">
        <v>197</v>
      </c>
      <c r="H10" s="1623" t="s">
        <v>1213</v>
      </c>
      <c r="I10" s="941" t="s">
        <v>1813</v>
      </c>
      <c r="J10" s="1953" t="s">
        <v>172</v>
      </c>
      <c r="K10" s="1603"/>
      <c r="L10" s="1603"/>
      <c r="M10" s="1974" t="s">
        <v>1371</v>
      </c>
      <c r="N10" s="1961" t="s">
        <v>495</v>
      </c>
      <c r="O10" s="1636"/>
      <c r="P10" s="1957"/>
      <c r="Q10" s="1967"/>
      <c r="R10" s="1968"/>
      <c r="S10" s="1651"/>
      <c r="T10" s="1961" t="s">
        <v>115</v>
      </c>
      <c r="U10" s="1607"/>
      <c r="V10" s="1607"/>
      <c r="W10" s="1607"/>
      <c r="X10" s="1607"/>
      <c r="Y10" s="1607"/>
      <c r="AA10" s="1101">
        <v>6</v>
      </c>
      <c r="AB10" s="1108" t="s">
        <v>1878</v>
      </c>
      <c r="AC10" s="1101">
        <v>2</v>
      </c>
      <c r="AD10" s="1959" t="s">
        <v>531</v>
      </c>
      <c r="AE10" s="1960"/>
      <c r="AF10" s="1959" t="s">
        <v>116</v>
      </c>
      <c r="AG10" s="1656" t="s">
        <v>1775</v>
      </c>
      <c r="AH10" s="1108" t="s">
        <v>1189</v>
      </c>
    </row>
    <row r="11" spans="1:34" ht="15.75" customHeight="1">
      <c r="A11" s="1617">
        <v>19</v>
      </c>
      <c r="B11" s="1618" t="s">
        <v>134</v>
      </c>
      <c r="C11" s="1633" t="s">
        <v>1193</v>
      </c>
      <c r="D11" s="1633" t="s">
        <v>1217</v>
      </c>
      <c r="E11" s="1634"/>
      <c r="F11" s="1620" t="s">
        <v>1810</v>
      </c>
      <c r="G11" s="1622" t="s">
        <v>188</v>
      </c>
      <c r="H11" s="1623" t="s">
        <v>2066</v>
      </c>
      <c r="I11" s="941" t="s">
        <v>508</v>
      </c>
      <c r="J11" s="1642" t="s">
        <v>188</v>
      </c>
      <c r="K11" s="1603"/>
      <c r="L11" s="1603"/>
      <c r="M11" s="1963"/>
      <c r="N11" s="1975"/>
      <c r="O11" s="1643" t="s">
        <v>172</v>
      </c>
      <c r="P11" s="1962" t="s">
        <v>495</v>
      </c>
      <c r="Q11" s="1976"/>
      <c r="R11" s="1968"/>
      <c r="S11" s="1651"/>
      <c r="T11" s="1957" t="s">
        <v>2067</v>
      </c>
      <c r="U11" s="1977" t="s">
        <v>225</v>
      </c>
      <c r="V11" s="1607"/>
      <c r="W11" s="1607"/>
      <c r="X11" s="1607"/>
      <c r="Y11" s="1607"/>
      <c r="AA11" s="1101">
        <v>7</v>
      </c>
      <c r="AB11" s="1108" t="s">
        <v>1878</v>
      </c>
      <c r="AC11" s="1101">
        <v>3</v>
      </c>
      <c r="AD11" s="1959" t="s">
        <v>115</v>
      </c>
      <c r="AE11" s="1960"/>
      <c r="AF11" s="1959" t="s">
        <v>1747</v>
      </c>
      <c r="AG11" s="1656" t="s">
        <v>1775</v>
      </c>
      <c r="AH11" s="1108" t="s">
        <v>2065</v>
      </c>
    </row>
    <row r="12" spans="1:34" ht="15.75" customHeight="1" thickBot="1">
      <c r="A12" s="1617">
        <v>14</v>
      </c>
      <c r="B12" s="1632" t="s">
        <v>1785</v>
      </c>
      <c r="C12" s="1970" t="s">
        <v>2065</v>
      </c>
      <c r="D12" s="1970" t="s">
        <v>2065</v>
      </c>
      <c r="E12" s="1633" t="s">
        <v>1856</v>
      </c>
      <c r="F12" s="1634"/>
      <c r="G12" s="1622" t="s">
        <v>172</v>
      </c>
      <c r="H12" s="1623" t="s">
        <v>1856</v>
      </c>
      <c r="I12" s="941" t="s">
        <v>758</v>
      </c>
      <c r="J12" s="1642" t="s">
        <v>192</v>
      </c>
      <c r="K12" s="1603"/>
      <c r="L12" s="1603"/>
      <c r="M12" s="1978" t="s">
        <v>1353</v>
      </c>
      <c r="N12" s="1966" t="s">
        <v>109</v>
      </c>
      <c r="O12" s="1979"/>
      <c r="P12" s="1955"/>
      <c r="Q12" s="1956" t="s">
        <v>202</v>
      </c>
      <c r="R12" s="1966" t="s">
        <v>115</v>
      </c>
      <c r="S12" s="1980"/>
      <c r="T12" s="1957"/>
      <c r="U12" s="1981"/>
      <c r="V12" s="1607"/>
      <c r="W12" s="1607"/>
      <c r="X12" s="1607"/>
      <c r="Y12" s="1607"/>
      <c r="AA12" s="1101">
        <v>8</v>
      </c>
      <c r="AB12" s="1736" t="s">
        <v>1878</v>
      </c>
      <c r="AC12" s="1729">
        <v>4</v>
      </c>
      <c r="AD12" s="1959" t="s">
        <v>109</v>
      </c>
      <c r="AE12" s="1960"/>
      <c r="AF12" s="1959" t="s">
        <v>49</v>
      </c>
      <c r="AG12" s="1671" t="s">
        <v>1786</v>
      </c>
      <c r="AH12" s="1108" t="s">
        <v>2060</v>
      </c>
    </row>
    <row r="13" spans="1:34" ht="15.75" customHeight="1">
      <c r="A13" s="1612" t="s">
        <v>4</v>
      </c>
      <c r="B13" s="1613" t="s">
        <v>1880</v>
      </c>
      <c r="C13" s="1614" t="s">
        <v>179</v>
      </c>
      <c r="D13" s="1614" t="s">
        <v>172</v>
      </c>
      <c r="E13" s="1614" t="s">
        <v>188</v>
      </c>
      <c r="F13" s="1614" t="s">
        <v>192</v>
      </c>
      <c r="G13" s="1614" t="s">
        <v>13</v>
      </c>
      <c r="H13" s="1614" t="s">
        <v>1187</v>
      </c>
      <c r="I13" s="1614" t="s">
        <v>1732</v>
      </c>
      <c r="J13" s="1614" t="s">
        <v>12</v>
      </c>
      <c r="K13" s="1603"/>
      <c r="L13" s="1603"/>
      <c r="M13" s="1978"/>
      <c r="N13" s="1957"/>
      <c r="P13" s="1975"/>
      <c r="Q13" s="1982"/>
      <c r="R13" s="1957" t="s">
        <v>2060</v>
      </c>
      <c r="S13" s="1967"/>
      <c r="T13" s="1713"/>
      <c r="U13" s="1981"/>
      <c r="V13" s="1713"/>
      <c r="W13" s="1607"/>
      <c r="X13" s="1607"/>
      <c r="Y13" s="1607"/>
      <c r="AA13" s="1101">
        <v>9</v>
      </c>
      <c r="AB13" s="1694" t="s">
        <v>1700</v>
      </c>
      <c r="AC13" s="1690">
        <v>1</v>
      </c>
      <c r="AD13" s="1959" t="s">
        <v>15</v>
      </c>
      <c r="AE13" s="1960"/>
      <c r="AF13" s="1959" t="s">
        <v>569</v>
      </c>
      <c r="AG13" s="1663" t="s">
        <v>1746</v>
      </c>
      <c r="AH13" s="1108" t="s">
        <v>2062</v>
      </c>
    </row>
    <row r="14" spans="1:34" ht="15.75" customHeight="1">
      <c r="A14" s="1617">
        <v>9</v>
      </c>
      <c r="B14" s="1618" t="s">
        <v>495</v>
      </c>
      <c r="C14" s="1619"/>
      <c r="D14" s="1620" t="s">
        <v>2060</v>
      </c>
      <c r="E14" s="1620" t="s">
        <v>2068</v>
      </c>
      <c r="F14" s="1621"/>
      <c r="G14" s="1622" t="s">
        <v>202</v>
      </c>
      <c r="H14" s="1623" t="s">
        <v>2069</v>
      </c>
      <c r="I14" s="1623" t="s">
        <v>1752</v>
      </c>
      <c r="J14" s="1953" t="s">
        <v>179</v>
      </c>
      <c r="K14" s="1603"/>
      <c r="L14" s="1603"/>
      <c r="M14" s="1603"/>
      <c r="N14" s="1983"/>
      <c r="O14" s="1984" t="s">
        <v>1354</v>
      </c>
      <c r="P14" s="1985" t="s">
        <v>115</v>
      </c>
      <c r="Q14" s="1660"/>
      <c r="R14" s="1957"/>
      <c r="S14" s="1986"/>
      <c r="T14" s="1972"/>
      <c r="U14" s="1981"/>
      <c r="V14" s="1713"/>
      <c r="W14" s="1607"/>
      <c r="X14" s="1713"/>
      <c r="Y14" s="1607"/>
      <c r="AA14" s="1101">
        <v>10</v>
      </c>
      <c r="AB14" s="1108" t="s">
        <v>1700</v>
      </c>
      <c r="AC14" s="1101">
        <v>2</v>
      </c>
      <c r="AD14" s="1959" t="s">
        <v>17</v>
      </c>
      <c r="AE14" s="1960"/>
      <c r="AF14" s="1965" t="s">
        <v>1785</v>
      </c>
      <c r="AG14" s="1631" t="s">
        <v>1762</v>
      </c>
      <c r="AH14" s="1108" t="s">
        <v>2065</v>
      </c>
    </row>
    <row r="15" spans="1:34" ht="15.75" customHeight="1">
      <c r="A15" s="1617">
        <v>3</v>
      </c>
      <c r="B15" s="1618" t="s">
        <v>135</v>
      </c>
      <c r="C15" s="1633" t="s">
        <v>2062</v>
      </c>
      <c r="D15" s="1969"/>
      <c r="E15" s="1970" t="s">
        <v>2065</v>
      </c>
      <c r="F15" s="1621"/>
      <c r="G15" s="1622" t="s">
        <v>179</v>
      </c>
      <c r="H15" s="1623" t="s">
        <v>2062</v>
      </c>
      <c r="I15" s="941" t="s">
        <v>752</v>
      </c>
      <c r="J15" s="1953" t="s">
        <v>172</v>
      </c>
      <c r="K15" s="1603"/>
      <c r="L15" s="1603"/>
      <c r="M15" s="1603"/>
      <c r="N15" s="1983"/>
      <c r="O15" s="1971"/>
      <c r="P15" s="1697"/>
      <c r="Q15" s="1954"/>
      <c r="R15" s="1957"/>
      <c r="S15" s="1967"/>
      <c r="T15" s="1972"/>
      <c r="U15" s="1987"/>
      <c r="V15" s="2083" t="s">
        <v>108</v>
      </c>
      <c r="W15" s="1636"/>
      <c r="X15" s="1989" t="s">
        <v>934</v>
      </c>
      <c r="Y15" s="1990"/>
      <c r="AA15" s="1101">
        <v>11</v>
      </c>
      <c r="AB15" s="1108" t="s">
        <v>1700</v>
      </c>
      <c r="AC15" s="1101">
        <v>3</v>
      </c>
      <c r="AD15" s="1959" t="s">
        <v>145</v>
      </c>
      <c r="AE15" s="1960"/>
      <c r="AF15" s="1959" t="s">
        <v>134</v>
      </c>
      <c r="AG15" s="1631" t="s">
        <v>1762</v>
      </c>
      <c r="AH15" s="1108" t="s">
        <v>1189</v>
      </c>
    </row>
    <row r="16" spans="1:34" ht="15.75" customHeight="1" thickBot="1">
      <c r="A16" s="1617">
        <v>15</v>
      </c>
      <c r="B16" s="1618" t="s">
        <v>18</v>
      </c>
      <c r="C16" s="1633" t="s">
        <v>2070</v>
      </c>
      <c r="D16" s="1970" t="s">
        <v>2065</v>
      </c>
      <c r="E16" s="1973"/>
      <c r="F16" s="1641"/>
      <c r="G16" s="1622" t="s">
        <v>179</v>
      </c>
      <c r="H16" s="1623" t="s">
        <v>2070</v>
      </c>
      <c r="I16" s="941" t="s">
        <v>764</v>
      </c>
      <c r="J16" s="1642" t="s">
        <v>188</v>
      </c>
      <c r="K16" s="1603"/>
      <c r="L16" s="1603"/>
      <c r="M16" s="1603"/>
      <c r="N16" s="1983"/>
      <c r="O16" s="1949" t="s">
        <v>1347</v>
      </c>
      <c r="P16" s="1950" t="s">
        <v>145</v>
      </c>
      <c r="Q16" s="1976"/>
      <c r="R16" s="1957"/>
      <c r="S16" s="1967"/>
      <c r="T16" s="1957"/>
      <c r="U16" s="1987"/>
      <c r="V16" s="1957" t="s">
        <v>2071</v>
      </c>
      <c r="W16" s="1991"/>
      <c r="X16" s="1992"/>
      <c r="Y16" s="1993"/>
      <c r="AA16" s="1101">
        <v>12</v>
      </c>
      <c r="AB16" s="1736" t="s">
        <v>1700</v>
      </c>
      <c r="AC16" s="1729">
        <v>4</v>
      </c>
      <c r="AD16" s="1959" t="s">
        <v>135</v>
      </c>
      <c r="AE16" s="1960"/>
      <c r="AF16" s="1959" t="s">
        <v>495</v>
      </c>
      <c r="AG16" s="1647" t="s">
        <v>1767</v>
      </c>
      <c r="AH16" s="1108" t="s">
        <v>2062</v>
      </c>
    </row>
    <row r="17" spans="1:34" ht="15.75" customHeight="1">
      <c r="A17" s="1612" t="s">
        <v>4</v>
      </c>
      <c r="B17" s="1613" t="s">
        <v>1881</v>
      </c>
      <c r="C17" s="1614" t="s">
        <v>179</v>
      </c>
      <c r="D17" s="1614" t="s">
        <v>172</v>
      </c>
      <c r="E17" s="1614" t="s">
        <v>188</v>
      </c>
      <c r="F17" s="1614" t="s">
        <v>192</v>
      </c>
      <c r="G17" s="1614" t="s">
        <v>13</v>
      </c>
      <c r="H17" s="1614" t="s">
        <v>1187</v>
      </c>
      <c r="I17" s="1614" t="s">
        <v>1732</v>
      </c>
      <c r="J17" s="1614" t="s">
        <v>12</v>
      </c>
      <c r="K17" s="1603"/>
      <c r="L17" s="1603"/>
      <c r="M17" s="1994"/>
      <c r="N17" s="1713"/>
      <c r="O17" s="1607"/>
      <c r="P17" s="1955"/>
      <c r="Q17" s="1956" t="s">
        <v>205</v>
      </c>
      <c r="R17" s="1713"/>
      <c r="S17" s="1954"/>
      <c r="T17" s="1713"/>
      <c r="U17" s="1981"/>
      <c r="V17" s="1713"/>
      <c r="W17" s="1607"/>
      <c r="X17" s="1995"/>
      <c r="Y17" s="1996"/>
      <c r="AA17" s="1101">
        <v>13</v>
      </c>
      <c r="AB17" s="1694" t="s">
        <v>1702</v>
      </c>
      <c r="AC17" s="1690">
        <v>1</v>
      </c>
      <c r="AD17" s="1959" t="s">
        <v>108</v>
      </c>
      <c r="AE17" s="1960"/>
      <c r="AF17" s="1959" t="s">
        <v>143</v>
      </c>
      <c r="AG17" s="1668" t="s">
        <v>1769</v>
      </c>
      <c r="AH17" s="1108" t="s">
        <v>1810</v>
      </c>
    </row>
    <row r="18" spans="1:34" ht="15.75" customHeight="1">
      <c r="A18" s="1617">
        <v>4</v>
      </c>
      <c r="B18" s="1618" t="s">
        <v>108</v>
      </c>
      <c r="C18" s="1619"/>
      <c r="D18" s="1620" t="s">
        <v>2060</v>
      </c>
      <c r="E18" s="1620" t="s">
        <v>1810</v>
      </c>
      <c r="F18" s="1621"/>
      <c r="G18" s="1622" t="s">
        <v>202</v>
      </c>
      <c r="H18" s="1623" t="s">
        <v>1821</v>
      </c>
      <c r="I18" s="1623" t="s">
        <v>1778</v>
      </c>
      <c r="J18" s="1953" t="s">
        <v>179</v>
      </c>
      <c r="K18" s="1603"/>
      <c r="L18" s="1603"/>
      <c r="M18" s="1665" t="s">
        <v>1375</v>
      </c>
      <c r="N18" s="1961" t="s">
        <v>15</v>
      </c>
      <c r="O18" s="1636"/>
      <c r="P18" s="1962"/>
      <c r="Q18" s="1653"/>
      <c r="R18" s="1966" t="s">
        <v>108</v>
      </c>
      <c r="S18" s="1997"/>
      <c r="T18" s="1972"/>
      <c r="U18" s="1987"/>
      <c r="V18" s="1998"/>
      <c r="W18" s="1991"/>
      <c r="X18" s="1992"/>
      <c r="Y18" s="1993"/>
      <c r="AA18" s="1101">
        <v>14</v>
      </c>
      <c r="AB18" s="1108" t="s">
        <v>1702</v>
      </c>
      <c r="AC18" s="1101">
        <v>2</v>
      </c>
      <c r="AD18" s="1959" t="s">
        <v>531</v>
      </c>
      <c r="AE18" s="1960"/>
      <c r="AF18" s="1959" t="s">
        <v>1747</v>
      </c>
      <c r="AG18" s="1656" t="s">
        <v>1775</v>
      </c>
      <c r="AH18" s="1108" t="s">
        <v>2065</v>
      </c>
    </row>
    <row r="19" spans="1:34" ht="15.75" customHeight="1">
      <c r="A19" s="1617">
        <v>16</v>
      </c>
      <c r="B19" s="1618" t="s">
        <v>124</v>
      </c>
      <c r="C19" s="1633" t="s">
        <v>2062</v>
      </c>
      <c r="D19" s="1969"/>
      <c r="E19" s="1970" t="s">
        <v>2065</v>
      </c>
      <c r="F19" s="1621"/>
      <c r="G19" s="1622" t="s">
        <v>179</v>
      </c>
      <c r="H19" s="1623" t="s">
        <v>2062</v>
      </c>
      <c r="I19" s="941" t="s">
        <v>752</v>
      </c>
      <c r="J19" s="1953" t="s">
        <v>172</v>
      </c>
      <c r="K19" s="1603"/>
      <c r="L19" s="1603"/>
      <c r="M19" s="1963"/>
      <c r="N19" s="1957"/>
      <c r="O19" s="1956" t="s">
        <v>188</v>
      </c>
      <c r="P19" s="1961" t="s">
        <v>108</v>
      </c>
      <c r="Q19" s="1660"/>
      <c r="R19" s="1957" t="s">
        <v>1810</v>
      </c>
      <c r="S19" s="1646" t="s">
        <v>219</v>
      </c>
      <c r="T19" s="1972"/>
      <c r="U19" s="1987"/>
      <c r="V19" s="1998"/>
      <c r="W19" s="1991"/>
      <c r="X19" s="1992"/>
      <c r="Y19" s="1993"/>
      <c r="AA19" s="1101">
        <v>15</v>
      </c>
      <c r="AB19" s="1108" t="s">
        <v>1702</v>
      </c>
      <c r="AC19" s="1101">
        <v>3</v>
      </c>
      <c r="AD19" s="1959" t="s">
        <v>115</v>
      </c>
      <c r="AE19" s="1960"/>
      <c r="AF19" s="1959" t="s">
        <v>116</v>
      </c>
      <c r="AG19" s="1656" t="s">
        <v>1775</v>
      </c>
      <c r="AH19" s="1108" t="s">
        <v>1750</v>
      </c>
    </row>
    <row r="20" spans="1:34" ht="15.75" customHeight="1" thickBot="1">
      <c r="A20" s="1617">
        <v>10</v>
      </c>
      <c r="B20" s="1618" t="s">
        <v>143</v>
      </c>
      <c r="C20" s="1633" t="s">
        <v>1856</v>
      </c>
      <c r="D20" s="1970" t="s">
        <v>2065</v>
      </c>
      <c r="E20" s="1973"/>
      <c r="F20" s="1641"/>
      <c r="G20" s="1622" t="s">
        <v>179</v>
      </c>
      <c r="H20" s="1623" t="s">
        <v>1856</v>
      </c>
      <c r="I20" s="941" t="s">
        <v>758</v>
      </c>
      <c r="J20" s="1642" t="s">
        <v>188</v>
      </c>
      <c r="K20" s="1603"/>
      <c r="L20" s="1603"/>
      <c r="M20" s="1974" t="s">
        <v>1363</v>
      </c>
      <c r="N20" s="1966" t="s">
        <v>108</v>
      </c>
      <c r="O20" s="1999"/>
      <c r="P20" s="1957" t="s">
        <v>2060</v>
      </c>
      <c r="Q20" s="1967"/>
      <c r="R20" s="1968"/>
      <c r="S20" s="1651"/>
      <c r="T20" s="1972"/>
      <c r="U20" s="1987"/>
      <c r="V20" s="1998"/>
      <c r="W20" s="1991"/>
      <c r="X20" s="1992"/>
      <c r="Y20" s="1993"/>
      <c r="AA20" s="1101">
        <v>16</v>
      </c>
      <c r="AB20" s="1736" t="s">
        <v>1702</v>
      </c>
      <c r="AC20" s="1729">
        <v>4</v>
      </c>
      <c r="AD20" s="1959" t="s">
        <v>109</v>
      </c>
      <c r="AE20" s="1960"/>
      <c r="AF20" s="1959" t="s">
        <v>518</v>
      </c>
      <c r="AG20" s="1671" t="s">
        <v>1786</v>
      </c>
      <c r="AH20" s="1108" t="s">
        <v>2065</v>
      </c>
    </row>
    <row r="21" spans="1:34" ht="15.75" customHeight="1">
      <c r="A21" s="1612" t="s">
        <v>4</v>
      </c>
      <c r="B21" s="1613" t="s">
        <v>1884</v>
      </c>
      <c r="C21" s="1614" t="s">
        <v>179</v>
      </c>
      <c r="D21" s="1614" t="s">
        <v>172</v>
      </c>
      <c r="E21" s="1614" t="s">
        <v>188</v>
      </c>
      <c r="F21" s="1614" t="s">
        <v>192</v>
      </c>
      <c r="G21" s="1614" t="s">
        <v>13</v>
      </c>
      <c r="H21" s="1614" t="s">
        <v>1187</v>
      </c>
      <c r="I21" s="1614" t="s">
        <v>1732</v>
      </c>
      <c r="J21" s="1614" t="s">
        <v>12</v>
      </c>
      <c r="K21" s="1603"/>
      <c r="L21" s="1603"/>
      <c r="M21" s="1971"/>
      <c r="N21" s="1713"/>
      <c r="O21" s="1954"/>
      <c r="P21" s="1697"/>
      <c r="Q21" s="1954"/>
      <c r="R21" s="1968"/>
      <c r="S21" s="1651"/>
      <c r="T21" s="1961" t="s">
        <v>108</v>
      </c>
      <c r="U21" s="2000"/>
      <c r="V21" s="1998"/>
      <c r="W21" s="1991"/>
      <c r="X21" s="1992"/>
      <c r="Y21" s="1993"/>
      <c r="AA21" s="1101">
        <v>17</v>
      </c>
      <c r="AB21" s="1694" t="s">
        <v>1704</v>
      </c>
      <c r="AC21" s="1690">
        <v>1</v>
      </c>
      <c r="AD21" s="1959" t="s">
        <v>569</v>
      </c>
      <c r="AE21" s="1960"/>
      <c r="AF21" s="1959" t="s">
        <v>140</v>
      </c>
      <c r="AG21" s="1663" t="s">
        <v>1746</v>
      </c>
      <c r="AH21" s="1108" t="s">
        <v>1821</v>
      </c>
    </row>
    <row r="22" spans="1:34" ht="15.75" customHeight="1">
      <c r="A22" s="1617">
        <v>11</v>
      </c>
      <c r="B22" s="1618" t="s">
        <v>115</v>
      </c>
      <c r="C22" s="1969"/>
      <c r="D22" s="1970" t="s">
        <v>2065</v>
      </c>
      <c r="E22" s="1620" t="s">
        <v>1810</v>
      </c>
      <c r="F22" s="1620" t="s">
        <v>1750</v>
      </c>
      <c r="G22" s="1622" t="s">
        <v>205</v>
      </c>
      <c r="H22" s="1623" t="s">
        <v>2072</v>
      </c>
      <c r="I22" s="1623" t="s">
        <v>2073</v>
      </c>
      <c r="J22" s="1953" t="s">
        <v>179</v>
      </c>
      <c r="K22" s="1603"/>
      <c r="L22" s="1603"/>
      <c r="M22" s="1685" t="s">
        <v>1360</v>
      </c>
      <c r="N22" s="1961" t="s">
        <v>135</v>
      </c>
      <c r="O22" s="1636"/>
      <c r="P22" s="1957"/>
      <c r="Q22" s="1967"/>
      <c r="R22" s="1968"/>
      <c r="S22" s="1651"/>
      <c r="T22" s="1957" t="s">
        <v>2074</v>
      </c>
      <c r="V22" s="1998"/>
      <c r="W22" s="1991"/>
      <c r="X22" s="1992"/>
      <c r="Y22" s="1993"/>
      <c r="AA22" s="1101">
        <v>18</v>
      </c>
      <c r="AB22" s="1108" t="s">
        <v>1704</v>
      </c>
      <c r="AC22" s="1101">
        <v>2</v>
      </c>
      <c r="AD22" s="1959" t="s">
        <v>17</v>
      </c>
      <c r="AE22" s="1960"/>
      <c r="AF22" s="1959" t="s">
        <v>145</v>
      </c>
      <c r="AG22" s="1631" t="s">
        <v>1762</v>
      </c>
      <c r="AH22" s="1108" t="s">
        <v>2065</v>
      </c>
    </row>
    <row r="23" spans="1:34" ht="15.75" customHeight="1">
      <c r="A23" s="1617">
        <v>17</v>
      </c>
      <c r="B23" s="1618" t="s">
        <v>1747</v>
      </c>
      <c r="C23" s="1970" t="s">
        <v>2065</v>
      </c>
      <c r="D23" s="1969"/>
      <c r="E23" s="1970" t="s">
        <v>2065</v>
      </c>
      <c r="F23" s="1620" t="s">
        <v>2061</v>
      </c>
      <c r="G23" s="1622" t="s">
        <v>197</v>
      </c>
      <c r="H23" s="1623" t="s">
        <v>2061</v>
      </c>
      <c r="I23" s="941" t="s">
        <v>1828</v>
      </c>
      <c r="J23" s="1953" t="s">
        <v>172</v>
      </c>
      <c r="K23" s="1603"/>
      <c r="L23" s="1603"/>
      <c r="M23" s="1963"/>
      <c r="N23" s="1975"/>
      <c r="O23" s="1643" t="s">
        <v>192</v>
      </c>
      <c r="P23" s="2001" t="s">
        <v>1747</v>
      </c>
      <c r="Q23" s="1976"/>
      <c r="R23" s="1968"/>
      <c r="S23" s="2002"/>
      <c r="T23" s="1957"/>
      <c r="U23" s="1665" t="s">
        <v>2075</v>
      </c>
      <c r="V23" s="2083" t="s">
        <v>115</v>
      </c>
      <c r="W23" s="1636"/>
      <c r="X23" s="1989" t="s">
        <v>938</v>
      </c>
      <c r="Y23" s="1990"/>
      <c r="AA23" s="1101">
        <v>19</v>
      </c>
      <c r="AB23" s="1108" t="s">
        <v>1704</v>
      </c>
      <c r="AC23" s="1101">
        <v>3</v>
      </c>
      <c r="AD23" s="1965" t="s">
        <v>1785</v>
      </c>
      <c r="AE23" s="1960"/>
      <c r="AF23" s="1959" t="s">
        <v>134</v>
      </c>
      <c r="AG23" s="1631" t="s">
        <v>1762</v>
      </c>
      <c r="AH23" s="1108" t="s">
        <v>1856</v>
      </c>
    </row>
    <row r="24" spans="1:34" ht="15.75" customHeight="1" thickBot="1">
      <c r="A24" s="1617">
        <v>5</v>
      </c>
      <c r="B24" s="1618" t="s">
        <v>531</v>
      </c>
      <c r="C24" s="1633" t="s">
        <v>1856</v>
      </c>
      <c r="D24" s="1970" t="s">
        <v>2065</v>
      </c>
      <c r="E24" s="1973"/>
      <c r="F24" s="1620" t="s">
        <v>1189</v>
      </c>
      <c r="G24" s="1622" t="s">
        <v>192</v>
      </c>
      <c r="H24" s="1623" t="s">
        <v>2076</v>
      </c>
      <c r="I24" s="941" t="s">
        <v>752</v>
      </c>
      <c r="J24" s="1642" t="s">
        <v>188</v>
      </c>
      <c r="K24" s="1603"/>
      <c r="L24" s="1603"/>
      <c r="M24" s="1665" t="s">
        <v>1394</v>
      </c>
      <c r="N24" s="1966" t="s">
        <v>1747</v>
      </c>
      <c r="O24" s="1660"/>
      <c r="P24" s="1957" t="s">
        <v>2077</v>
      </c>
      <c r="Q24" s="2003" t="s">
        <v>210</v>
      </c>
      <c r="R24" s="1961" t="s">
        <v>518</v>
      </c>
      <c r="S24" s="2004"/>
      <c r="T24" s="1713"/>
      <c r="U24" s="1607"/>
      <c r="V24" s="1713"/>
      <c r="W24" s="1954"/>
      <c r="X24" s="1713"/>
      <c r="Y24" s="1607"/>
      <c r="AA24" s="1101">
        <v>20</v>
      </c>
      <c r="AB24" s="1736" t="s">
        <v>1704</v>
      </c>
      <c r="AC24" s="1729">
        <v>4</v>
      </c>
      <c r="AD24" s="1959" t="s">
        <v>495</v>
      </c>
      <c r="AE24" s="1960"/>
      <c r="AF24" s="1959" t="s">
        <v>18</v>
      </c>
      <c r="AG24" s="1647" t="s">
        <v>1767</v>
      </c>
      <c r="AH24" s="1108" t="s">
        <v>2068</v>
      </c>
    </row>
    <row r="25" spans="1:34" ht="15.75" customHeight="1">
      <c r="A25" s="1617">
        <v>20</v>
      </c>
      <c r="B25" s="1618" t="s">
        <v>116</v>
      </c>
      <c r="C25" s="1633" t="s">
        <v>1754</v>
      </c>
      <c r="D25" s="1633" t="s">
        <v>2064</v>
      </c>
      <c r="E25" s="1633" t="s">
        <v>1193</v>
      </c>
      <c r="F25" s="1634"/>
      <c r="G25" s="1622" t="s">
        <v>508</v>
      </c>
      <c r="H25" s="1623" t="s">
        <v>2078</v>
      </c>
      <c r="I25" s="941" t="s">
        <v>757</v>
      </c>
      <c r="J25" s="1642" t="s">
        <v>192</v>
      </c>
      <c r="K25" s="1603"/>
      <c r="L25" s="1603"/>
      <c r="M25" s="1607"/>
      <c r="N25" s="1713"/>
      <c r="O25" s="1607"/>
      <c r="P25" s="1962"/>
      <c r="Q25" s="1653"/>
      <c r="R25" s="1957" t="s">
        <v>1810</v>
      </c>
      <c r="S25" s="1607"/>
      <c r="T25" s="1713"/>
      <c r="U25" s="1607"/>
      <c r="V25" s="1713"/>
      <c r="W25" s="1954"/>
      <c r="X25" s="1713"/>
      <c r="Y25" s="1607"/>
      <c r="AA25" s="1101">
        <v>21</v>
      </c>
      <c r="AB25" s="1694" t="s">
        <v>1706</v>
      </c>
      <c r="AC25" s="1690">
        <v>1</v>
      </c>
      <c r="AD25" s="1959" t="s">
        <v>143</v>
      </c>
      <c r="AE25" s="1960"/>
      <c r="AF25" s="1959" t="s">
        <v>124</v>
      </c>
      <c r="AG25" s="1668" t="s">
        <v>1769</v>
      </c>
      <c r="AH25" s="1108" t="s">
        <v>2065</v>
      </c>
    </row>
    <row r="26" spans="1:34" ht="15.75" customHeight="1">
      <c r="A26" s="1612" t="s">
        <v>4</v>
      </c>
      <c r="B26" s="1613" t="s">
        <v>1888</v>
      </c>
      <c r="C26" s="1614" t="s">
        <v>179</v>
      </c>
      <c r="D26" s="1614" t="s">
        <v>172</v>
      </c>
      <c r="E26" s="1614" t="s">
        <v>188</v>
      </c>
      <c r="F26" s="1614" t="s">
        <v>192</v>
      </c>
      <c r="G26" s="1614" t="s">
        <v>13</v>
      </c>
      <c r="H26" s="1614" t="s">
        <v>1187</v>
      </c>
      <c r="I26" s="1614" t="s">
        <v>1732</v>
      </c>
      <c r="J26" s="1614" t="s">
        <v>12</v>
      </c>
      <c r="K26" s="1603"/>
      <c r="L26" s="1603"/>
      <c r="M26" s="1603"/>
      <c r="N26" s="2005"/>
      <c r="O26" s="2006" t="s">
        <v>1377</v>
      </c>
      <c r="P26" s="1985" t="s">
        <v>518</v>
      </c>
      <c r="Q26" s="1660"/>
      <c r="R26" s="1713"/>
      <c r="S26" s="1665" t="s">
        <v>2079</v>
      </c>
      <c r="T26" s="1966" t="s">
        <v>569</v>
      </c>
      <c r="U26" s="1680"/>
      <c r="V26" s="1957"/>
      <c r="W26" s="1607"/>
      <c r="X26" s="1998"/>
      <c r="AA26" s="1101">
        <v>22</v>
      </c>
      <c r="AB26" s="1108" t="s">
        <v>1706</v>
      </c>
      <c r="AC26" s="1101">
        <v>2</v>
      </c>
      <c r="AD26" s="1959" t="s">
        <v>531</v>
      </c>
      <c r="AE26" s="1960"/>
      <c r="AF26" s="1959" t="s">
        <v>115</v>
      </c>
      <c r="AG26" s="1656" t="s">
        <v>1775</v>
      </c>
      <c r="AH26" s="1108" t="s">
        <v>1856</v>
      </c>
    </row>
    <row r="27" spans="1:34" ht="15.75" customHeight="1">
      <c r="A27" s="1617">
        <v>12</v>
      </c>
      <c r="B27" s="1618" t="s">
        <v>518</v>
      </c>
      <c r="C27" s="1969"/>
      <c r="D27" s="1970" t="s">
        <v>2065</v>
      </c>
      <c r="E27" s="1620" t="s">
        <v>1189</v>
      </c>
      <c r="F27" s="1621"/>
      <c r="G27" s="1622" t="s">
        <v>192</v>
      </c>
      <c r="H27" s="1623" t="s">
        <v>1189</v>
      </c>
      <c r="I27" s="1623" t="s">
        <v>1790</v>
      </c>
      <c r="J27" s="1953" t="s">
        <v>179</v>
      </c>
      <c r="K27" s="1603"/>
      <c r="L27" s="1603"/>
      <c r="M27" s="1676"/>
      <c r="N27" s="1607"/>
      <c r="O27" s="1991"/>
      <c r="P27" s="1957"/>
      <c r="S27" s="2007"/>
      <c r="T27" s="1955"/>
      <c r="U27" s="1646" t="s">
        <v>229</v>
      </c>
      <c r="V27" s="2084" t="s">
        <v>518</v>
      </c>
      <c r="W27" s="1636"/>
      <c r="X27" s="1989" t="s">
        <v>941</v>
      </c>
      <c r="Y27" s="1990"/>
      <c r="AA27" s="1101">
        <v>23</v>
      </c>
      <c r="AB27" s="1108" t="s">
        <v>1706</v>
      </c>
      <c r="AC27" s="1101">
        <v>3</v>
      </c>
      <c r="AD27" s="1959" t="s">
        <v>1747</v>
      </c>
      <c r="AE27" s="1960"/>
      <c r="AF27" s="1959" t="s">
        <v>116</v>
      </c>
      <c r="AG27" s="1656" t="s">
        <v>1775</v>
      </c>
      <c r="AH27" s="1108" t="s">
        <v>2061</v>
      </c>
    </row>
    <row r="28" spans="1:34" ht="15.75" customHeight="1" thickBot="1">
      <c r="A28" s="1617">
        <v>2</v>
      </c>
      <c r="B28" s="1618" t="s">
        <v>109</v>
      </c>
      <c r="C28" s="1970" t="s">
        <v>2065</v>
      </c>
      <c r="D28" s="1619"/>
      <c r="E28" s="1620" t="s">
        <v>2060</v>
      </c>
      <c r="F28" s="1621"/>
      <c r="G28" s="1622" t="s">
        <v>192</v>
      </c>
      <c r="H28" s="1623" t="s">
        <v>2060</v>
      </c>
      <c r="I28" s="941" t="s">
        <v>1813</v>
      </c>
      <c r="J28" s="1953" t="s">
        <v>172</v>
      </c>
      <c r="K28" s="1603"/>
      <c r="L28" s="1603"/>
      <c r="M28" s="1939"/>
      <c r="N28" s="1939"/>
      <c r="O28" s="1939"/>
      <c r="P28" s="2009"/>
      <c r="Q28" s="1939"/>
      <c r="R28" s="1939"/>
      <c r="S28" s="1665" t="s">
        <v>2080</v>
      </c>
      <c r="T28" s="1966" t="s">
        <v>518</v>
      </c>
      <c r="U28" s="1675"/>
      <c r="V28" s="1957" t="s">
        <v>1189</v>
      </c>
      <c r="W28" s="1954"/>
      <c r="X28" s="1992"/>
      <c r="Y28" s="1993"/>
      <c r="AA28" s="1101">
        <v>24</v>
      </c>
      <c r="AB28" s="1736" t="s">
        <v>1706</v>
      </c>
      <c r="AC28" s="1729">
        <v>4</v>
      </c>
      <c r="AD28" s="2010" t="s">
        <v>518</v>
      </c>
      <c r="AE28" s="2011"/>
      <c r="AF28" s="2010" t="s">
        <v>49</v>
      </c>
      <c r="AG28" s="2012" t="s">
        <v>1786</v>
      </c>
      <c r="AH28" s="1108" t="s">
        <v>1189</v>
      </c>
    </row>
    <row r="29" spans="1:34" ht="15.75" customHeight="1">
      <c r="A29" s="1617">
        <v>18</v>
      </c>
      <c r="B29" s="1618" t="s">
        <v>49</v>
      </c>
      <c r="C29" s="1633" t="s">
        <v>1193</v>
      </c>
      <c r="D29" s="1633" t="s">
        <v>2062</v>
      </c>
      <c r="E29" s="1969"/>
      <c r="F29" s="1641"/>
      <c r="G29" s="1622" t="s">
        <v>508</v>
      </c>
      <c r="H29" s="1623" t="s">
        <v>1856</v>
      </c>
      <c r="I29" s="941" t="s">
        <v>758</v>
      </c>
      <c r="J29" s="1642" t="s">
        <v>188</v>
      </c>
      <c r="K29" s="1603"/>
      <c r="L29" s="1603"/>
      <c r="M29" s="1939"/>
      <c r="N29" s="1939"/>
      <c r="O29" s="1939"/>
      <c r="P29" s="1939"/>
      <c r="Q29" s="1939"/>
      <c r="R29" s="1939"/>
      <c r="S29" s="1607"/>
      <c r="T29" s="1607"/>
      <c r="U29" s="1665" t="s">
        <v>2081</v>
      </c>
      <c r="V29" s="2008" t="s">
        <v>569</v>
      </c>
      <c r="W29" s="1636"/>
      <c r="X29" s="2013" t="s">
        <v>943</v>
      </c>
      <c r="Y29" s="2014"/>
      <c r="AA29" s="1101">
        <v>25</v>
      </c>
      <c r="AB29" s="1694" t="s">
        <v>1709</v>
      </c>
      <c r="AC29" s="1690">
        <v>1</v>
      </c>
      <c r="AD29" s="1959" t="s">
        <v>17</v>
      </c>
      <c r="AE29" s="2015">
        <v>1</v>
      </c>
      <c r="AF29" s="1959" t="s">
        <v>124</v>
      </c>
      <c r="AG29" s="1690" t="s">
        <v>2082</v>
      </c>
      <c r="AH29" s="1108" t="s">
        <v>2060</v>
      </c>
    </row>
    <row r="30" spans="3:34" ht="15.75" customHeight="1">
      <c r="C30" s="2016"/>
      <c r="D30" s="1084"/>
      <c r="E30" s="2017"/>
      <c r="F30" s="2018"/>
      <c r="G30" s="2019"/>
      <c r="H30" s="2019"/>
      <c r="I30" s="1605"/>
      <c r="J30" s="1605"/>
      <c r="K30" s="1603"/>
      <c r="L30" s="1603"/>
      <c r="M30" s="1939"/>
      <c r="N30" s="1691" t="s">
        <v>2083</v>
      </c>
      <c r="O30" s="1939"/>
      <c r="P30" s="1640"/>
      <c r="V30" s="1998"/>
      <c r="X30" s="1998"/>
      <c r="AA30" s="1101">
        <v>26</v>
      </c>
      <c r="AB30" s="1108" t="s">
        <v>1709</v>
      </c>
      <c r="AC30" s="1101">
        <v>2</v>
      </c>
      <c r="AD30" s="1959" t="s">
        <v>495</v>
      </c>
      <c r="AE30" s="1960">
        <v>2</v>
      </c>
      <c r="AF30" s="1959" t="s">
        <v>109</v>
      </c>
      <c r="AG30" s="1101" t="s">
        <v>2082</v>
      </c>
      <c r="AH30" s="1108" t="s">
        <v>2060</v>
      </c>
    </row>
    <row r="31" spans="1:34" ht="15.75" customHeight="1">
      <c r="A31" s="1084"/>
      <c r="B31" s="1691" t="s">
        <v>2084</v>
      </c>
      <c r="C31" s="1084"/>
      <c r="D31" s="1084"/>
      <c r="E31" s="1084"/>
      <c r="F31" s="1084"/>
      <c r="G31" s="1084"/>
      <c r="H31" s="1084"/>
      <c r="I31" s="1084"/>
      <c r="J31" s="1084"/>
      <c r="K31" s="1603"/>
      <c r="L31" s="1603"/>
      <c r="M31" s="1939"/>
      <c r="O31" s="1939"/>
      <c r="P31" s="1939"/>
      <c r="AA31" s="1101">
        <v>27</v>
      </c>
      <c r="AB31" s="1108" t="s">
        <v>1709</v>
      </c>
      <c r="AC31" s="1101">
        <v>3</v>
      </c>
      <c r="AD31" s="1959" t="s">
        <v>15</v>
      </c>
      <c r="AE31" s="2015">
        <v>3</v>
      </c>
      <c r="AF31" s="1959" t="s">
        <v>108</v>
      </c>
      <c r="AG31" s="1101" t="s">
        <v>2082</v>
      </c>
      <c r="AH31" s="1108" t="s">
        <v>2062</v>
      </c>
    </row>
    <row r="32" spans="1:34" ht="15.75" customHeight="1" thickBot="1">
      <c r="A32" s="1084"/>
      <c r="B32" s="1691" t="s">
        <v>2085</v>
      </c>
      <c r="C32" s="1084"/>
      <c r="D32" s="1084"/>
      <c r="E32" s="1084"/>
      <c r="F32" s="1084"/>
      <c r="G32" s="1084"/>
      <c r="H32" s="1084"/>
      <c r="I32" s="1084"/>
      <c r="J32" s="1084"/>
      <c r="K32" s="1603"/>
      <c r="L32" s="1603"/>
      <c r="M32" s="1939"/>
      <c r="O32" s="1939"/>
      <c r="P32" s="1939"/>
      <c r="AA32" s="1101">
        <v>28</v>
      </c>
      <c r="AB32" s="1736" t="s">
        <v>1709</v>
      </c>
      <c r="AC32" s="1729">
        <v>4</v>
      </c>
      <c r="AD32" s="1959" t="s">
        <v>135</v>
      </c>
      <c r="AE32" s="1960">
        <v>4</v>
      </c>
      <c r="AF32" s="1959" t="s">
        <v>1747</v>
      </c>
      <c r="AG32" s="1101" t="s">
        <v>2082</v>
      </c>
      <c r="AH32" s="1108" t="s">
        <v>2086</v>
      </c>
    </row>
    <row r="33" spans="13:34" ht="15.75" customHeight="1">
      <c r="M33" s="1939"/>
      <c r="N33" s="1939"/>
      <c r="O33" s="911"/>
      <c r="P33" s="911" t="s">
        <v>60</v>
      </c>
      <c r="Q33" s="1084"/>
      <c r="R33" s="1084"/>
      <c r="S33" s="1084"/>
      <c r="T33" s="911" t="s">
        <v>125</v>
      </c>
      <c r="AA33" s="1101">
        <v>29</v>
      </c>
      <c r="AB33" s="1694" t="s">
        <v>1711</v>
      </c>
      <c r="AC33" s="1690">
        <v>1</v>
      </c>
      <c r="AD33" s="1959" t="s">
        <v>140</v>
      </c>
      <c r="AE33" s="2015">
        <v>21</v>
      </c>
      <c r="AF33" s="1959" t="s">
        <v>116</v>
      </c>
      <c r="AG33" s="2020" t="s">
        <v>2087</v>
      </c>
      <c r="AH33" s="1108" t="s">
        <v>1865</v>
      </c>
    </row>
    <row r="34" spans="2:34" ht="15.75" customHeight="1">
      <c r="B34" s="911" t="s">
        <v>60</v>
      </c>
      <c r="C34" s="1084"/>
      <c r="D34" s="1084"/>
      <c r="E34" s="1084"/>
      <c r="F34" s="1084"/>
      <c r="G34" s="1084"/>
      <c r="H34" s="1084"/>
      <c r="I34" s="911" t="s">
        <v>125</v>
      </c>
      <c r="J34" s="1084"/>
      <c r="K34" s="1605"/>
      <c r="L34" s="1605"/>
      <c r="M34" s="1939"/>
      <c r="N34" s="1939"/>
      <c r="O34" s="1939"/>
      <c r="P34" s="1939"/>
      <c r="AA34" s="1101">
        <v>30</v>
      </c>
      <c r="AB34" s="1108" t="s">
        <v>1711</v>
      </c>
      <c r="AC34" s="1101">
        <v>2</v>
      </c>
      <c r="AD34" s="1959" t="s">
        <v>134</v>
      </c>
      <c r="AE34" s="1960">
        <v>22</v>
      </c>
      <c r="AF34" s="1959" t="s">
        <v>18</v>
      </c>
      <c r="AG34" s="2020" t="s">
        <v>2087</v>
      </c>
      <c r="AH34" s="1108" t="s">
        <v>2088</v>
      </c>
    </row>
    <row r="35" spans="11:34" ht="15.75" customHeight="1">
      <c r="K35" s="1603"/>
      <c r="L35" s="1605"/>
      <c r="M35" s="1939"/>
      <c r="N35" s="1939"/>
      <c r="O35" s="1939"/>
      <c r="P35" s="1939"/>
      <c r="R35" s="1600" t="s">
        <v>2056</v>
      </c>
      <c r="AA35" s="1101">
        <v>31</v>
      </c>
      <c r="AB35" s="1108" t="s">
        <v>1711</v>
      </c>
      <c r="AC35" s="1101">
        <v>3</v>
      </c>
      <c r="AD35" s="1959" t="s">
        <v>143</v>
      </c>
      <c r="AE35" s="1960">
        <v>23</v>
      </c>
      <c r="AF35" s="1959" t="s">
        <v>531</v>
      </c>
      <c r="AG35" s="2020" t="s">
        <v>2087</v>
      </c>
      <c r="AH35" s="1108" t="s">
        <v>1189</v>
      </c>
    </row>
    <row r="36" spans="3:34" ht="15.75" customHeight="1" thickBot="1">
      <c r="C36" s="1600" t="s">
        <v>2056</v>
      </c>
      <c r="J36" s="991" t="s">
        <v>2058</v>
      </c>
      <c r="K36" s="1603"/>
      <c r="L36" s="1605"/>
      <c r="M36" s="1939"/>
      <c r="N36" s="1939"/>
      <c r="O36" s="1939"/>
      <c r="P36" s="1939"/>
      <c r="R36" s="2021" t="s">
        <v>2089</v>
      </c>
      <c r="W36" s="991" t="s">
        <v>2058</v>
      </c>
      <c r="AA36" s="1101">
        <v>32</v>
      </c>
      <c r="AB36" s="1736" t="s">
        <v>1711</v>
      </c>
      <c r="AC36" s="1729">
        <v>4</v>
      </c>
      <c r="AD36" s="1965" t="s">
        <v>1785</v>
      </c>
      <c r="AE36" s="1960">
        <v>24</v>
      </c>
      <c r="AF36" s="1959" t="s">
        <v>49</v>
      </c>
      <c r="AG36" s="2020" t="s">
        <v>2087</v>
      </c>
      <c r="AH36" s="1108" t="s">
        <v>2090</v>
      </c>
    </row>
    <row r="37" spans="3:34" ht="15.75" customHeight="1">
      <c r="C37" s="1600" t="s">
        <v>2091</v>
      </c>
      <c r="J37" s="991" t="s">
        <v>2057</v>
      </c>
      <c r="K37" s="1603"/>
      <c r="L37" s="1603"/>
      <c r="M37" s="1939"/>
      <c r="N37" s="1939"/>
      <c r="O37" s="1939"/>
      <c r="P37" s="1939"/>
      <c r="AA37" s="1101">
        <v>33</v>
      </c>
      <c r="AB37" s="1694" t="s">
        <v>1712</v>
      </c>
      <c r="AC37" s="1690">
        <v>1</v>
      </c>
      <c r="AD37" s="1959" t="s">
        <v>124</v>
      </c>
      <c r="AE37" s="1960">
        <v>17</v>
      </c>
      <c r="AF37" s="1959" t="s">
        <v>109</v>
      </c>
      <c r="AG37" s="1101" t="s">
        <v>1843</v>
      </c>
      <c r="AH37" s="1108" t="s">
        <v>1856</v>
      </c>
    </row>
    <row r="38" spans="6:34" ht="15.75" customHeight="1">
      <c r="F38" s="1084"/>
      <c r="G38" s="1084"/>
      <c r="H38" s="1084"/>
      <c r="I38" s="1084"/>
      <c r="J38" s="1084"/>
      <c r="K38" s="1603"/>
      <c r="L38" s="1603"/>
      <c r="M38" s="1939"/>
      <c r="N38" s="1939"/>
      <c r="O38" s="1939"/>
      <c r="P38" s="1939"/>
      <c r="R38" s="2022" t="s">
        <v>1830</v>
      </c>
      <c r="AA38" s="1101">
        <v>34</v>
      </c>
      <c r="AB38" s="1108" t="s">
        <v>1712</v>
      </c>
      <c r="AC38" s="1101">
        <v>2</v>
      </c>
      <c r="AD38" s="1959" t="s">
        <v>15</v>
      </c>
      <c r="AE38" s="1960">
        <v>18</v>
      </c>
      <c r="AF38" s="1959" t="s">
        <v>135</v>
      </c>
      <c r="AG38" s="1101" t="s">
        <v>1843</v>
      </c>
      <c r="AH38" s="1108" t="s">
        <v>2092</v>
      </c>
    </row>
    <row r="39" spans="1:34" ht="15.75" customHeight="1">
      <c r="A39" s="2023" t="s">
        <v>4</v>
      </c>
      <c r="B39" s="2023" t="s">
        <v>1272</v>
      </c>
      <c r="C39" s="2023" t="s">
        <v>2093</v>
      </c>
      <c r="D39" s="2023" t="s">
        <v>2094</v>
      </c>
      <c r="E39" s="2024" t="s">
        <v>2095</v>
      </c>
      <c r="F39" s="1084"/>
      <c r="G39" s="1084"/>
      <c r="H39" s="1084"/>
      <c r="I39" s="1084"/>
      <c r="J39" s="1084"/>
      <c r="K39" s="1603"/>
      <c r="L39" s="1603"/>
      <c r="O39" s="1665" t="s">
        <v>940</v>
      </c>
      <c r="P39" s="1961" t="s">
        <v>17</v>
      </c>
      <c r="Q39" s="1607"/>
      <c r="R39" s="2025"/>
      <c r="S39" s="1939"/>
      <c r="T39" s="1939"/>
      <c r="U39" s="1939"/>
      <c r="V39" s="1939"/>
      <c r="AA39" s="1101">
        <v>35</v>
      </c>
      <c r="AB39" s="1108" t="s">
        <v>1712</v>
      </c>
      <c r="AC39" s="1101">
        <v>3</v>
      </c>
      <c r="AD39" s="2026"/>
      <c r="AE39" s="2027">
        <v>29</v>
      </c>
      <c r="AF39" s="2028"/>
      <c r="AG39" s="2020" t="s">
        <v>2096</v>
      </c>
      <c r="AH39" s="1108" t="s">
        <v>2097</v>
      </c>
    </row>
    <row r="40" spans="1:34" ht="15.75" customHeight="1">
      <c r="A40" s="2029">
        <v>1</v>
      </c>
      <c r="B40" s="2030" t="s">
        <v>108</v>
      </c>
      <c r="C40" s="2029">
        <v>4</v>
      </c>
      <c r="D40" s="2029" t="s">
        <v>2098</v>
      </c>
      <c r="E40" s="1708">
        <v>1</v>
      </c>
      <c r="K40" s="1603"/>
      <c r="L40" s="1603"/>
      <c r="O40" s="2007"/>
      <c r="P40" s="2031"/>
      <c r="Q40" s="1646" t="s">
        <v>234</v>
      </c>
      <c r="R40" s="1961" t="s">
        <v>495</v>
      </c>
      <c r="S40" s="1951"/>
      <c r="T40" s="1939"/>
      <c r="U40" s="1939"/>
      <c r="V40" s="1939"/>
      <c r="AA40" s="1101">
        <v>36</v>
      </c>
      <c r="AB40" s="1108" t="s">
        <v>1712</v>
      </c>
      <c r="AC40" s="1101">
        <v>4</v>
      </c>
      <c r="AD40" s="1959" t="s">
        <v>531</v>
      </c>
      <c r="AE40" s="1960">
        <v>30</v>
      </c>
      <c r="AF40" s="1959" t="s">
        <v>49</v>
      </c>
      <c r="AG40" s="2020" t="s">
        <v>2096</v>
      </c>
      <c r="AH40" s="1108" t="s">
        <v>2076</v>
      </c>
    </row>
    <row r="41" spans="1:34" ht="15.75" customHeight="1">
      <c r="A41" s="2029">
        <v>2</v>
      </c>
      <c r="B41" s="2030" t="s">
        <v>115</v>
      </c>
      <c r="C41" s="2029">
        <v>11</v>
      </c>
      <c r="D41" s="2029" t="s">
        <v>2099</v>
      </c>
      <c r="E41" s="1708">
        <v>2</v>
      </c>
      <c r="K41" s="1603"/>
      <c r="L41" s="1603"/>
      <c r="O41" s="1665" t="s">
        <v>942</v>
      </c>
      <c r="P41" s="1961" t="s">
        <v>495</v>
      </c>
      <c r="Q41" s="2032"/>
      <c r="R41" s="1957" t="s">
        <v>2100</v>
      </c>
      <c r="S41" s="1646" t="s">
        <v>241</v>
      </c>
      <c r="T41" s="1939"/>
      <c r="U41" s="1939"/>
      <c r="V41" s="2033"/>
      <c r="AA41" s="1101">
        <v>37</v>
      </c>
      <c r="AB41" s="1108" t="s">
        <v>1854</v>
      </c>
      <c r="AC41" s="1101">
        <v>3</v>
      </c>
      <c r="AD41" s="2026"/>
      <c r="AE41" s="2034">
        <v>25</v>
      </c>
      <c r="AF41" s="2035"/>
      <c r="AG41" s="2020" t="s">
        <v>2101</v>
      </c>
      <c r="AH41" s="1108" t="s">
        <v>2097</v>
      </c>
    </row>
    <row r="42" spans="1:34" ht="15.75" customHeight="1">
      <c r="A42" s="2029">
        <v>3</v>
      </c>
      <c r="B42" s="2030" t="s">
        <v>518</v>
      </c>
      <c r="C42" s="2029">
        <v>12</v>
      </c>
      <c r="D42" s="2029" t="s">
        <v>2102</v>
      </c>
      <c r="E42" s="1708">
        <v>3</v>
      </c>
      <c r="K42" s="1603"/>
      <c r="L42" s="1603"/>
      <c r="P42" s="1957"/>
      <c r="Q42" s="2036"/>
      <c r="R42" s="1992"/>
      <c r="S42" s="2037"/>
      <c r="T42" s="1988" t="s">
        <v>495</v>
      </c>
      <c r="U42" s="1636"/>
      <c r="V42" s="2013" t="s">
        <v>822</v>
      </c>
      <c r="AA42" s="1101">
        <v>38</v>
      </c>
      <c r="AB42" s="1108" t="s">
        <v>1854</v>
      </c>
      <c r="AC42" s="1101">
        <v>4</v>
      </c>
      <c r="AD42" s="1959" t="s">
        <v>143</v>
      </c>
      <c r="AE42" s="1960">
        <v>26</v>
      </c>
      <c r="AF42" s="1965" t="s">
        <v>1785</v>
      </c>
      <c r="AG42" s="2020" t="s">
        <v>2101</v>
      </c>
      <c r="AH42" s="1108" t="s">
        <v>2103</v>
      </c>
    </row>
    <row r="43" spans="1:34" ht="15.75" customHeight="1">
      <c r="A43" s="2029">
        <v>4</v>
      </c>
      <c r="B43" s="1706" t="s">
        <v>569</v>
      </c>
      <c r="C43" s="2029">
        <v>7</v>
      </c>
      <c r="D43" s="2029" t="s">
        <v>2104</v>
      </c>
      <c r="E43" s="1705">
        <v>4</v>
      </c>
      <c r="L43" s="1603"/>
      <c r="O43" s="1665" t="s">
        <v>937</v>
      </c>
      <c r="P43" s="1961" t="s">
        <v>145</v>
      </c>
      <c r="Q43" s="2038"/>
      <c r="R43" s="1992"/>
      <c r="S43" s="2037"/>
      <c r="T43" s="1957" t="s">
        <v>1189</v>
      </c>
      <c r="U43" s="1954"/>
      <c r="V43" s="2039"/>
      <c r="AA43" s="1101">
        <v>39</v>
      </c>
      <c r="AB43" s="1108" t="s">
        <v>1861</v>
      </c>
      <c r="AC43" s="1101">
        <v>3</v>
      </c>
      <c r="AD43" s="1959" t="s">
        <v>140</v>
      </c>
      <c r="AE43" s="1960">
        <v>31</v>
      </c>
      <c r="AF43" s="1959" t="s">
        <v>49</v>
      </c>
      <c r="AG43" s="2020" t="s">
        <v>2105</v>
      </c>
      <c r="AH43" s="1108" t="s">
        <v>2090</v>
      </c>
    </row>
    <row r="44" spans="1:34" ht="15.75" customHeight="1" thickBot="1">
      <c r="A44" s="2029">
        <v>5</v>
      </c>
      <c r="B44" s="1706" t="s">
        <v>495</v>
      </c>
      <c r="C44" s="2029">
        <v>9</v>
      </c>
      <c r="D44" s="2029" t="s">
        <v>2106</v>
      </c>
      <c r="E44" s="1705">
        <v>5</v>
      </c>
      <c r="L44" s="1603"/>
      <c r="O44" s="2007"/>
      <c r="P44" s="2031"/>
      <c r="Q44" s="1646" t="s">
        <v>237</v>
      </c>
      <c r="R44" s="1961" t="s">
        <v>145</v>
      </c>
      <c r="S44" s="2040"/>
      <c r="T44" s="2041"/>
      <c r="U44" s="1939"/>
      <c r="V44" s="2042"/>
      <c r="AA44" s="1101">
        <v>40</v>
      </c>
      <c r="AB44" s="1736" t="s">
        <v>1861</v>
      </c>
      <c r="AC44" s="1729">
        <v>4</v>
      </c>
      <c r="AD44" s="1959" t="s">
        <v>531</v>
      </c>
      <c r="AE44" s="2034">
        <v>32</v>
      </c>
      <c r="AF44" s="2035"/>
      <c r="AG44" s="2020" t="s">
        <v>2107</v>
      </c>
      <c r="AH44" s="1108" t="s">
        <v>1781</v>
      </c>
    </row>
    <row r="45" spans="1:34" ht="15.75" customHeight="1">
      <c r="A45" s="2029">
        <v>6</v>
      </c>
      <c r="B45" s="1706" t="s">
        <v>145</v>
      </c>
      <c r="C45" s="2029">
        <v>8</v>
      </c>
      <c r="D45" s="2029" t="s">
        <v>2108</v>
      </c>
      <c r="E45" s="1705">
        <v>6</v>
      </c>
      <c r="O45" s="1665" t="s">
        <v>2109</v>
      </c>
      <c r="P45" s="1966" t="s">
        <v>1747</v>
      </c>
      <c r="Q45" s="2032"/>
      <c r="R45" s="1957" t="s">
        <v>2060</v>
      </c>
      <c r="S45" s="1665" t="s">
        <v>2110</v>
      </c>
      <c r="T45" s="1988" t="s">
        <v>145</v>
      </c>
      <c r="U45" s="1636"/>
      <c r="V45" s="2013" t="s">
        <v>825</v>
      </c>
      <c r="AA45" s="1101">
        <v>41</v>
      </c>
      <c r="AB45" s="1694" t="s">
        <v>1714</v>
      </c>
      <c r="AC45" s="1690">
        <v>1</v>
      </c>
      <c r="AD45" s="1959" t="s">
        <v>569</v>
      </c>
      <c r="AE45" s="1960">
        <v>5</v>
      </c>
      <c r="AF45" s="1959" t="s">
        <v>17</v>
      </c>
      <c r="AG45" s="1101" t="s">
        <v>2111</v>
      </c>
      <c r="AH45" s="1108" t="s">
        <v>1821</v>
      </c>
    </row>
    <row r="46" spans="1:34" ht="15.75" customHeight="1">
      <c r="A46" s="2029">
        <v>7</v>
      </c>
      <c r="B46" s="1706" t="s">
        <v>1747</v>
      </c>
      <c r="C46" s="2029">
        <v>17</v>
      </c>
      <c r="D46" s="2029" t="s">
        <v>2099</v>
      </c>
      <c r="E46" s="1705">
        <v>7</v>
      </c>
      <c r="O46" s="1607"/>
      <c r="P46" s="1713"/>
      <c r="Q46" s="1939"/>
      <c r="R46" s="2041"/>
      <c r="S46" s="1939"/>
      <c r="T46" s="2041"/>
      <c r="U46" s="1939"/>
      <c r="V46" s="2042"/>
      <c r="AA46" s="1101">
        <v>42</v>
      </c>
      <c r="AB46" s="1108" t="s">
        <v>1714</v>
      </c>
      <c r="AC46" s="1101">
        <v>2</v>
      </c>
      <c r="AD46" s="1959" t="s">
        <v>115</v>
      </c>
      <c r="AE46" s="1960">
        <v>6</v>
      </c>
      <c r="AF46" s="1959" t="s">
        <v>495</v>
      </c>
      <c r="AG46" s="1101" t="s">
        <v>2111</v>
      </c>
      <c r="AH46" s="1108" t="s">
        <v>2060</v>
      </c>
    </row>
    <row r="47" spans="1:34" ht="15.75" customHeight="1">
      <c r="A47" s="2029">
        <v>8</v>
      </c>
      <c r="B47" s="1706" t="s">
        <v>17</v>
      </c>
      <c r="C47" s="2029">
        <v>6</v>
      </c>
      <c r="D47" s="2029" t="s">
        <v>2108</v>
      </c>
      <c r="E47" s="1705">
        <v>8</v>
      </c>
      <c r="O47" s="1939"/>
      <c r="P47" s="1939"/>
      <c r="Q47" s="1665" t="s">
        <v>2112</v>
      </c>
      <c r="R47" s="1961" t="s">
        <v>17</v>
      </c>
      <c r="S47" s="1680"/>
      <c r="T47" s="1957"/>
      <c r="U47" s="1607"/>
      <c r="V47" s="2021"/>
      <c r="AA47" s="1101">
        <v>43</v>
      </c>
      <c r="AB47" s="1108" t="s">
        <v>1714</v>
      </c>
      <c r="AC47" s="1101">
        <v>3</v>
      </c>
      <c r="AD47" s="1959" t="s">
        <v>145</v>
      </c>
      <c r="AE47" s="1960">
        <v>7</v>
      </c>
      <c r="AF47" s="1959" t="s">
        <v>108</v>
      </c>
      <c r="AG47" s="1101" t="s">
        <v>2111</v>
      </c>
      <c r="AH47" s="1108" t="s">
        <v>1856</v>
      </c>
    </row>
    <row r="48" spans="1:34" ht="15.75" customHeight="1" thickBot="1">
      <c r="A48" s="2029">
        <v>9</v>
      </c>
      <c r="B48" s="1706" t="s">
        <v>109</v>
      </c>
      <c r="C48" s="2029">
        <v>2</v>
      </c>
      <c r="D48" s="2029" t="s">
        <v>2102</v>
      </c>
      <c r="E48" s="1705">
        <v>9</v>
      </c>
      <c r="O48" s="1939"/>
      <c r="P48" s="1939"/>
      <c r="Q48" s="2007"/>
      <c r="R48" s="1955"/>
      <c r="S48" s="1646" t="s">
        <v>245</v>
      </c>
      <c r="T48" s="1988" t="s">
        <v>1747</v>
      </c>
      <c r="U48" s="1636"/>
      <c r="V48" s="2013" t="s">
        <v>831</v>
      </c>
      <c r="AA48" s="1101">
        <v>44</v>
      </c>
      <c r="AB48" s="1736" t="s">
        <v>1714</v>
      </c>
      <c r="AC48" s="1729">
        <v>4</v>
      </c>
      <c r="AD48" s="1959" t="s">
        <v>518</v>
      </c>
      <c r="AE48" s="1960">
        <v>8</v>
      </c>
      <c r="AF48" s="1959" t="s">
        <v>1747</v>
      </c>
      <c r="AG48" s="1101" t="s">
        <v>2111</v>
      </c>
      <c r="AH48" s="1108" t="s">
        <v>1810</v>
      </c>
    </row>
    <row r="49" spans="1:34" ht="15.75" customHeight="1">
      <c r="A49" s="2029">
        <v>10</v>
      </c>
      <c r="B49" s="1706" t="s">
        <v>15</v>
      </c>
      <c r="C49" s="2029">
        <v>1</v>
      </c>
      <c r="D49" s="2029" t="s">
        <v>2104</v>
      </c>
      <c r="E49" s="1705">
        <v>10</v>
      </c>
      <c r="O49" s="1939"/>
      <c r="P49" s="1939"/>
      <c r="Q49" s="1665" t="s">
        <v>2113</v>
      </c>
      <c r="R49" s="1966" t="s">
        <v>1747</v>
      </c>
      <c r="S49" s="1675"/>
      <c r="T49" s="1957" t="s">
        <v>1848</v>
      </c>
      <c r="U49" s="1954"/>
      <c r="V49" s="2043"/>
      <c r="AA49" s="1101">
        <v>45</v>
      </c>
      <c r="AB49" s="1694" t="s">
        <v>1891</v>
      </c>
      <c r="AC49" s="1690">
        <v>1</v>
      </c>
      <c r="AD49" s="1959" t="s">
        <v>569</v>
      </c>
      <c r="AE49" s="1960">
        <v>9</v>
      </c>
      <c r="AF49" s="1959" t="s">
        <v>115</v>
      </c>
      <c r="AG49" s="1101" t="s">
        <v>2114</v>
      </c>
      <c r="AH49" s="1108" t="s">
        <v>2115</v>
      </c>
    </row>
    <row r="50" spans="1:34" ht="15.75" customHeight="1">
      <c r="A50" s="2029">
        <v>11</v>
      </c>
      <c r="B50" s="1706" t="s">
        <v>135</v>
      </c>
      <c r="C50" s="2029">
        <v>3</v>
      </c>
      <c r="D50" s="2029" t="s">
        <v>2106</v>
      </c>
      <c r="E50" s="1705">
        <v>11</v>
      </c>
      <c r="R50" s="1957"/>
      <c r="S50" s="1665" t="s">
        <v>2116</v>
      </c>
      <c r="T50" s="2008" t="s">
        <v>17</v>
      </c>
      <c r="U50" s="2044"/>
      <c r="V50" s="2013" t="s">
        <v>839</v>
      </c>
      <c r="AA50" s="1101">
        <v>46</v>
      </c>
      <c r="AB50" s="1108" t="s">
        <v>1891</v>
      </c>
      <c r="AC50" s="1101">
        <v>2</v>
      </c>
      <c r="AD50" s="1959" t="s">
        <v>108</v>
      </c>
      <c r="AE50" s="1960">
        <v>10</v>
      </c>
      <c r="AF50" s="1959" t="s">
        <v>518</v>
      </c>
      <c r="AG50" s="1101" t="s">
        <v>2114</v>
      </c>
      <c r="AH50" s="1108" t="s">
        <v>2117</v>
      </c>
    </row>
    <row r="51" spans="1:34" ht="15.75" customHeight="1">
      <c r="A51" s="2029">
        <v>12</v>
      </c>
      <c r="B51" s="1706" t="s">
        <v>124</v>
      </c>
      <c r="C51" s="2029">
        <v>16</v>
      </c>
      <c r="D51" s="2029" t="s">
        <v>2098</v>
      </c>
      <c r="E51" s="1705">
        <v>12</v>
      </c>
      <c r="S51" s="1939"/>
      <c r="T51" s="2041"/>
      <c r="U51" s="1939"/>
      <c r="AA51" s="1101">
        <v>47</v>
      </c>
      <c r="AB51" s="1108" t="s">
        <v>1891</v>
      </c>
      <c r="AC51" s="1101">
        <v>3</v>
      </c>
      <c r="AD51" s="1959" t="s">
        <v>143</v>
      </c>
      <c r="AE51" s="1960">
        <v>27</v>
      </c>
      <c r="AF51" s="1959" t="s">
        <v>116</v>
      </c>
      <c r="AG51" s="2020" t="s">
        <v>2118</v>
      </c>
      <c r="AH51" s="1108" t="s">
        <v>1749</v>
      </c>
    </row>
    <row r="52" spans="1:34" ht="15.75" customHeight="1">
      <c r="A52" s="2029">
        <v>13</v>
      </c>
      <c r="B52" s="1706" t="s">
        <v>143</v>
      </c>
      <c r="C52" s="2029">
        <v>10</v>
      </c>
      <c r="D52" s="2029" t="s">
        <v>2098</v>
      </c>
      <c r="E52" s="1705">
        <v>13</v>
      </c>
      <c r="N52" s="1957"/>
      <c r="O52" s="1939"/>
      <c r="P52" s="2022" t="s">
        <v>1851</v>
      </c>
      <c r="Q52" s="1607"/>
      <c r="R52" s="1607"/>
      <c r="AA52" s="1101">
        <v>48</v>
      </c>
      <c r="AB52" s="1108" t="s">
        <v>1891</v>
      </c>
      <c r="AC52" s="1101">
        <v>4</v>
      </c>
      <c r="AD52" s="1965" t="s">
        <v>1785</v>
      </c>
      <c r="AE52" s="2034">
        <v>28</v>
      </c>
      <c r="AF52" s="2035"/>
      <c r="AG52" s="2020" t="s">
        <v>2119</v>
      </c>
      <c r="AH52" s="1108" t="s">
        <v>1781</v>
      </c>
    </row>
    <row r="53" spans="1:34" ht="15.75" customHeight="1">
      <c r="A53" s="2029">
        <v>14</v>
      </c>
      <c r="B53" s="1706" t="s">
        <v>116</v>
      </c>
      <c r="C53" s="2029">
        <v>20</v>
      </c>
      <c r="D53" s="2029" t="s">
        <v>2099</v>
      </c>
      <c r="E53" s="1705">
        <v>14</v>
      </c>
      <c r="M53" s="1665" t="s">
        <v>944</v>
      </c>
      <c r="N53" s="1966" t="s">
        <v>124</v>
      </c>
      <c r="O53" s="1607"/>
      <c r="P53" s="1939"/>
      <c r="Q53" s="1939"/>
      <c r="R53" s="1939"/>
      <c r="AA53" s="1101">
        <v>49</v>
      </c>
      <c r="AB53" s="1108" t="s">
        <v>2120</v>
      </c>
      <c r="AC53" s="1101">
        <v>3</v>
      </c>
      <c r="AD53" s="1959" t="s">
        <v>17</v>
      </c>
      <c r="AE53" s="1960">
        <v>13</v>
      </c>
      <c r="AF53" s="1959" t="s">
        <v>495</v>
      </c>
      <c r="AG53" s="1101" t="s">
        <v>1846</v>
      </c>
      <c r="AH53" s="1108" t="s">
        <v>2121</v>
      </c>
    </row>
    <row r="54" spans="1:34" ht="15.75" customHeight="1">
      <c r="A54" s="2029">
        <v>15</v>
      </c>
      <c r="B54" s="1710" t="s">
        <v>1785</v>
      </c>
      <c r="C54" s="2029">
        <v>14</v>
      </c>
      <c r="D54" s="2029" t="s">
        <v>2108</v>
      </c>
      <c r="E54" s="1705">
        <v>15</v>
      </c>
      <c r="M54" s="2007"/>
      <c r="N54" s="2031"/>
      <c r="O54" s="1646" t="s">
        <v>250</v>
      </c>
      <c r="P54" s="1966" t="s">
        <v>109</v>
      </c>
      <c r="Q54" s="1939"/>
      <c r="R54" s="1939"/>
      <c r="S54" s="1939"/>
      <c r="T54" s="1939"/>
      <c r="U54" s="1939"/>
      <c r="AA54" s="1101">
        <v>50</v>
      </c>
      <c r="AB54" s="1108" t="s">
        <v>2120</v>
      </c>
      <c r="AC54" s="1101">
        <v>4</v>
      </c>
      <c r="AD54" s="1959" t="s">
        <v>145</v>
      </c>
      <c r="AE54" s="1960">
        <v>14</v>
      </c>
      <c r="AF54" s="1959" t="s">
        <v>1747</v>
      </c>
      <c r="AG54" s="1101" t="s">
        <v>1846</v>
      </c>
      <c r="AH54" s="1108" t="s">
        <v>2060</v>
      </c>
    </row>
    <row r="55" spans="1:34" ht="15.75" customHeight="1">
      <c r="A55" s="2029">
        <v>16</v>
      </c>
      <c r="B55" s="1706" t="s">
        <v>140</v>
      </c>
      <c r="C55" s="2029">
        <v>13</v>
      </c>
      <c r="D55" s="2029" t="s">
        <v>2104</v>
      </c>
      <c r="E55" s="1705">
        <v>16</v>
      </c>
      <c r="M55" s="1665" t="s">
        <v>945</v>
      </c>
      <c r="N55" s="1966" t="s">
        <v>109</v>
      </c>
      <c r="O55" s="2032"/>
      <c r="P55" s="1957" t="s">
        <v>1810</v>
      </c>
      <c r="Q55" s="2045" t="s">
        <v>258</v>
      </c>
      <c r="R55" s="2041"/>
      <c r="S55" s="1939"/>
      <c r="T55" s="1939"/>
      <c r="U55" s="1939"/>
      <c r="AA55" s="1101">
        <v>51</v>
      </c>
      <c r="AB55" s="1108" t="s">
        <v>1894</v>
      </c>
      <c r="AC55" s="1101">
        <v>1</v>
      </c>
      <c r="AD55" s="1959" t="s">
        <v>109</v>
      </c>
      <c r="AE55" s="2015">
        <v>19</v>
      </c>
      <c r="AF55" s="1959" t="s">
        <v>15</v>
      </c>
      <c r="AG55" s="2020" t="s">
        <v>2122</v>
      </c>
      <c r="AH55" s="1108" t="s">
        <v>2090</v>
      </c>
    </row>
    <row r="56" spans="1:34" ht="15.75" customHeight="1" thickBot="1">
      <c r="A56" s="2029">
        <v>17</v>
      </c>
      <c r="B56" s="1706" t="s">
        <v>49</v>
      </c>
      <c r="C56" s="2029">
        <v>18</v>
      </c>
      <c r="D56" s="2029" t="s">
        <v>2102</v>
      </c>
      <c r="E56" s="1705">
        <v>17</v>
      </c>
      <c r="M56" s="1628"/>
      <c r="N56" s="1957"/>
      <c r="O56" s="2036"/>
      <c r="P56" s="1992"/>
      <c r="Q56" s="2037"/>
      <c r="R56" s="2008" t="s">
        <v>109</v>
      </c>
      <c r="S56" s="1636"/>
      <c r="T56" s="2013" t="s">
        <v>850</v>
      </c>
      <c r="U56" s="2014"/>
      <c r="AA56" s="1101">
        <v>52</v>
      </c>
      <c r="AB56" s="1736" t="s">
        <v>1894</v>
      </c>
      <c r="AC56" s="1729">
        <v>2</v>
      </c>
      <c r="AD56" s="1959" t="s">
        <v>124</v>
      </c>
      <c r="AE56" s="1960">
        <v>20</v>
      </c>
      <c r="AF56" s="1959" t="s">
        <v>135</v>
      </c>
      <c r="AG56" s="2020" t="s">
        <v>2123</v>
      </c>
      <c r="AH56" s="1108" t="s">
        <v>2124</v>
      </c>
    </row>
    <row r="57" spans="1:34" ht="15.75" customHeight="1">
      <c r="A57" s="2029">
        <v>18</v>
      </c>
      <c r="B57" s="1706" t="s">
        <v>531</v>
      </c>
      <c r="C57" s="2029">
        <v>5</v>
      </c>
      <c r="D57" s="2029" t="s">
        <v>2099</v>
      </c>
      <c r="E57" s="1705">
        <v>18</v>
      </c>
      <c r="M57" s="1665" t="s">
        <v>946</v>
      </c>
      <c r="N57" s="1961" t="s">
        <v>15</v>
      </c>
      <c r="O57" s="2038"/>
      <c r="P57" s="1992"/>
      <c r="Q57" s="2037"/>
      <c r="R57" s="1957" t="s">
        <v>2090</v>
      </c>
      <c r="S57" s="1954"/>
      <c r="T57" s="2039"/>
      <c r="U57" s="1607"/>
      <c r="AA57" s="1101">
        <v>53</v>
      </c>
      <c r="AB57" s="1694" t="s">
        <v>2125</v>
      </c>
      <c r="AC57" s="1690">
        <v>1</v>
      </c>
      <c r="AD57" s="1959" t="s">
        <v>115</v>
      </c>
      <c r="AE57" s="1960">
        <v>11</v>
      </c>
      <c r="AF57" s="1959" t="s">
        <v>108</v>
      </c>
      <c r="AG57" s="1690" t="s">
        <v>1868</v>
      </c>
      <c r="AH57" s="1108" t="s">
        <v>2126</v>
      </c>
    </row>
    <row r="58" spans="1:34" ht="15.75" customHeight="1">
      <c r="A58" s="2029">
        <v>19</v>
      </c>
      <c r="B58" s="1706" t="s">
        <v>18</v>
      </c>
      <c r="C58" s="2029">
        <v>15</v>
      </c>
      <c r="D58" s="2029" t="s">
        <v>2106</v>
      </c>
      <c r="E58" s="1705">
        <v>20</v>
      </c>
      <c r="M58" s="2007"/>
      <c r="N58" s="2031"/>
      <c r="O58" s="1646" t="s">
        <v>254</v>
      </c>
      <c r="P58" s="1966" t="s">
        <v>15</v>
      </c>
      <c r="Q58" s="2046"/>
      <c r="R58" s="2041"/>
      <c r="S58" s="1939"/>
      <c r="T58" s="2042"/>
      <c r="U58" s="1939"/>
      <c r="W58" s="1640"/>
      <c r="X58" s="1640"/>
      <c r="Y58" s="1640"/>
      <c r="AA58" s="1101">
        <v>54</v>
      </c>
      <c r="AB58" s="1108" t="s">
        <v>2125</v>
      </c>
      <c r="AC58" s="1101">
        <v>2</v>
      </c>
      <c r="AD58" s="1959" t="s">
        <v>569</v>
      </c>
      <c r="AE58" s="1960">
        <v>12</v>
      </c>
      <c r="AF58" s="1959" t="s">
        <v>518</v>
      </c>
      <c r="AG58" s="1690" t="s">
        <v>1867</v>
      </c>
      <c r="AH58" s="1108" t="s">
        <v>1193</v>
      </c>
    </row>
    <row r="59" spans="1:34" ht="15.75" customHeight="1">
      <c r="A59" s="2029">
        <v>20</v>
      </c>
      <c r="B59" s="1706" t="s">
        <v>134</v>
      </c>
      <c r="C59" s="2029">
        <v>19</v>
      </c>
      <c r="D59" s="2029" t="s">
        <v>2108</v>
      </c>
      <c r="E59" s="1705">
        <v>20</v>
      </c>
      <c r="M59" s="1665" t="s">
        <v>947</v>
      </c>
      <c r="N59" s="1966" t="s">
        <v>135</v>
      </c>
      <c r="O59" s="2032"/>
      <c r="P59" s="1957" t="s">
        <v>2092</v>
      </c>
      <c r="Q59" s="1665" t="s">
        <v>2127</v>
      </c>
      <c r="R59" s="2008" t="s">
        <v>15</v>
      </c>
      <c r="S59" s="1636"/>
      <c r="T59" s="2013" t="s">
        <v>852</v>
      </c>
      <c r="U59" s="2014"/>
      <c r="W59" s="1640"/>
      <c r="X59" s="1640"/>
      <c r="Y59" s="1640"/>
      <c r="AA59" s="1101">
        <v>55</v>
      </c>
      <c r="AB59" s="1108" t="s">
        <v>2125</v>
      </c>
      <c r="AC59" s="1101">
        <v>3</v>
      </c>
      <c r="AD59" s="1959" t="s">
        <v>495</v>
      </c>
      <c r="AE59" s="1960">
        <v>15</v>
      </c>
      <c r="AF59" s="1959" t="s">
        <v>145</v>
      </c>
      <c r="AG59" s="1690" t="s">
        <v>1866</v>
      </c>
      <c r="AH59" s="1108" t="s">
        <v>1189</v>
      </c>
    </row>
    <row r="60" spans="13:36" ht="15.75" customHeight="1">
      <c r="M60" s="1939"/>
      <c r="N60" s="2041"/>
      <c r="O60" s="1939"/>
      <c r="P60" s="2041"/>
      <c r="Q60" s="1939"/>
      <c r="R60" s="2041"/>
      <c r="S60" s="1939"/>
      <c r="T60" s="2041"/>
      <c r="U60" s="1939"/>
      <c r="V60" s="1640"/>
      <c r="W60" s="1640"/>
      <c r="X60" s="1972"/>
      <c r="Y60" s="1972"/>
      <c r="AA60" s="1101">
        <v>56</v>
      </c>
      <c r="AB60" s="1108" t="s">
        <v>2125</v>
      </c>
      <c r="AC60" s="1101">
        <v>4</v>
      </c>
      <c r="AD60" s="1959" t="s">
        <v>17</v>
      </c>
      <c r="AE60" s="1960">
        <v>16</v>
      </c>
      <c r="AF60" s="1959" t="s">
        <v>1747</v>
      </c>
      <c r="AG60" s="1101" t="s">
        <v>1864</v>
      </c>
      <c r="AH60" s="1108" t="s">
        <v>1865</v>
      </c>
      <c r="AI60" s="1629"/>
      <c r="AJ60" s="1629"/>
    </row>
    <row r="61" spans="13:36" ht="15.75" customHeight="1">
      <c r="M61" s="1649"/>
      <c r="N61" s="2041"/>
      <c r="O61" s="1939"/>
      <c r="P61" s="2041"/>
      <c r="Q61" s="1939"/>
      <c r="R61" s="2041"/>
      <c r="S61" s="1939"/>
      <c r="T61" s="2041"/>
      <c r="U61" s="1939"/>
      <c r="V61" s="1640"/>
      <c r="W61" s="1640"/>
      <c r="X61" s="1972"/>
      <c r="Y61" s="1972"/>
      <c r="Z61" s="1084"/>
      <c r="AA61" s="1084"/>
      <c r="AB61" s="1084"/>
      <c r="AC61" s="1084"/>
      <c r="AD61" s="2047"/>
      <c r="AE61" s="2048"/>
      <c r="AF61" s="2048"/>
      <c r="AG61" s="1652"/>
      <c r="AH61" s="1652"/>
      <c r="AI61" s="1629"/>
      <c r="AJ61" s="1629"/>
    </row>
    <row r="62" spans="13:36" ht="15.75" customHeight="1">
      <c r="M62" s="1607"/>
      <c r="N62" s="2041"/>
      <c r="O62" s="1665" t="s">
        <v>2128</v>
      </c>
      <c r="P62" s="1961" t="s">
        <v>124</v>
      </c>
      <c r="Q62" s="1607"/>
      <c r="R62" s="1713"/>
      <c r="S62" s="1607"/>
      <c r="T62" s="1713"/>
      <c r="U62" s="1607"/>
      <c r="V62" s="1640"/>
      <c r="W62" s="1640"/>
      <c r="X62" s="1972"/>
      <c r="Y62" s="1972"/>
      <c r="Z62" s="1084"/>
      <c r="AA62" s="1084"/>
      <c r="AB62" s="2049" t="s">
        <v>2129</v>
      </c>
      <c r="AC62" s="1697"/>
      <c r="AD62" s="2047"/>
      <c r="AE62" s="2048"/>
      <c r="AF62" s="2048"/>
      <c r="AG62" s="1652"/>
      <c r="AH62" s="1652"/>
      <c r="AI62" s="1629"/>
      <c r="AJ62" s="1629"/>
    </row>
    <row r="63" spans="13:36" ht="15.75" customHeight="1">
      <c r="M63" s="1607"/>
      <c r="N63" s="1972"/>
      <c r="O63" s="2007"/>
      <c r="P63" s="1955"/>
      <c r="Q63" s="2050" t="s">
        <v>261</v>
      </c>
      <c r="R63" s="1988" t="s">
        <v>135</v>
      </c>
      <c r="S63" s="2051"/>
      <c r="T63" s="2013" t="s">
        <v>794</v>
      </c>
      <c r="U63" s="2014"/>
      <c r="V63" s="1640"/>
      <c r="W63" s="1640"/>
      <c r="X63" s="1972"/>
      <c r="Y63" s="1972"/>
      <c r="Z63" s="1084"/>
      <c r="AA63" s="1084"/>
      <c r="AB63" s="2049" t="s">
        <v>2130</v>
      </c>
      <c r="AC63" s="1084"/>
      <c r="AD63" s="2047"/>
      <c r="AE63" s="2048"/>
      <c r="AF63" s="2048"/>
      <c r="AG63" s="1652"/>
      <c r="AH63" s="1652"/>
      <c r="AI63" s="1629"/>
      <c r="AJ63" s="1629"/>
    </row>
    <row r="64" spans="2:36" ht="15.75" customHeight="1">
      <c r="B64" s="911" t="s">
        <v>60</v>
      </c>
      <c r="C64" s="1084"/>
      <c r="D64" s="1084"/>
      <c r="E64" s="1084"/>
      <c r="F64" s="911" t="s">
        <v>125</v>
      </c>
      <c r="G64" s="1084"/>
      <c r="H64" s="1084"/>
      <c r="M64" s="1628"/>
      <c r="N64" s="1972"/>
      <c r="O64" s="1665" t="s">
        <v>2131</v>
      </c>
      <c r="P64" s="1961" t="s">
        <v>135</v>
      </c>
      <c r="Q64" s="1675"/>
      <c r="R64" s="1957" t="s">
        <v>2103</v>
      </c>
      <c r="S64" s="1607"/>
      <c r="T64" s="2043"/>
      <c r="U64" s="1993"/>
      <c r="V64" s="1640"/>
      <c r="X64" s="1998"/>
      <c r="Y64" s="1998"/>
      <c r="Z64" s="1084"/>
      <c r="AA64" s="1084"/>
      <c r="AB64" s="1084"/>
      <c r="AC64" s="1084"/>
      <c r="AD64" s="2047"/>
      <c r="AE64" s="2048"/>
      <c r="AF64" s="2048"/>
      <c r="AG64" s="1652"/>
      <c r="AH64" s="1652"/>
      <c r="AI64" s="1629"/>
      <c r="AJ64" s="1629"/>
    </row>
    <row r="65" spans="13:36" ht="15.75" customHeight="1">
      <c r="M65" s="1628"/>
      <c r="N65" s="1713"/>
      <c r="P65" s="1972"/>
      <c r="Q65" s="1665" t="s">
        <v>2132</v>
      </c>
      <c r="R65" s="2008" t="s">
        <v>124</v>
      </c>
      <c r="S65" s="2052"/>
      <c r="T65" s="2013" t="s">
        <v>798</v>
      </c>
      <c r="U65" s="2053"/>
      <c r="V65" s="1640"/>
      <c r="Z65" s="1084"/>
      <c r="AA65" s="1084"/>
      <c r="AB65" s="1084"/>
      <c r="AC65" s="1084"/>
      <c r="AJ65" s="1629"/>
    </row>
    <row r="66" spans="13:36" ht="15.75" customHeight="1">
      <c r="M66" s="1628"/>
      <c r="N66" s="1957"/>
      <c r="O66" s="1939"/>
      <c r="P66" s="2041"/>
      <c r="Q66" s="1939"/>
      <c r="R66" s="2041"/>
      <c r="S66" s="1939"/>
      <c r="T66" s="2041"/>
      <c r="U66" s="1939"/>
      <c r="V66" s="1640"/>
      <c r="Z66" s="1629"/>
      <c r="AA66" s="1629"/>
      <c r="AB66" s="1629"/>
      <c r="AC66" s="911" t="s">
        <v>60</v>
      </c>
      <c r="AD66" s="1084"/>
      <c r="AE66" s="1084"/>
      <c r="AF66" s="1084"/>
      <c r="AG66" s="911" t="s">
        <v>125</v>
      </c>
      <c r="AH66" s="1084"/>
      <c r="AI66" s="1629"/>
      <c r="AJ66" s="1629"/>
    </row>
    <row r="67" spans="14:36" ht="15.75" customHeight="1">
      <c r="N67" s="2054"/>
      <c r="P67" s="911" t="s">
        <v>60</v>
      </c>
      <c r="Q67" s="1084"/>
      <c r="R67" s="1084"/>
      <c r="S67" s="1084"/>
      <c r="T67" s="911" t="s">
        <v>125</v>
      </c>
      <c r="U67" s="2055"/>
      <c r="V67" s="1640"/>
      <c r="Z67" s="1629"/>
      <c r="AA67" s="1652"/>
      <c r="AB67" s="1652"/>
      <c r="AC67" s="1652"/>
      <c r="AD67" s="2056"/>
      <c r="AE67" s="2056"/>
      <c r="AF67" s="2056"/>
      <c r="AG67" s="1652"/>
      <c r="AH67" s="1652"/>
      <c r="AI67" s="1629"/>
      <c r="AJ67" s="1629"/>
    </row>
    <row r="68" spans="14:36" ht="15.75" customHeight="1">
      <c r="N68" s="2054"/>
      <c r="P68" s="2057"/>
      <c r="Q68" s="2058"/>
      <c r="R68" s="2055"/>
      <c r="S68" s="2055"/>
      <c r="T68" s="2058"/>
      <c r="U68" s="2055"/>
      <c r="V68" s="1640"/>
      <c r="Z68" s="1629"/>
      <c r="AA68" s="1652"/>
      <c r="AB68" s="1652"/>
      <c r="AC68" s="1652"/>
      <c r="AD68" s="2056"/>
      <c r="AE68" s="2056"/>
      <c r="AF68" s="2056"/>
      <c r="AG68" s="1652"/>
      <c r="AH68" s="1652"/>
      <c r="AI68" s="1629"/>
      <c r="AJ68" s="1629"/>
    </row>
    <row r="69" spans="12:36" ht="15.75" customHeight="1">
      <c r="L69" s="1605"/>
      <c r="M69" s="1939"/>
      <c r="N69" s="2041"/>
      <c r="O69" s="1939"/>
      <c r="P69" s="2041"/>
      <c r="R69" s="1600" t="s">
        <v>2056</v>
      </c>
      <c r="Z69" s="1629"/>
      <c r="AA69" s="1652"/>
      <c r="AB69" s="1652"/>
      <c r="AC69" s="1652"/>
      <c r="AD69" s="2056"/>
      <c r="AE69" s="2056"/>
      <c r="AF69" s="2056"/>
      <c r="AG69" s="1652"/>
      <c r="AH69" s="1652"/>
      <c r="AI69" s="1629"/>
      <c r="AJ69" s="1629"/>
    </row>
    <row r="70" spans="12:34" ht="15.75" customHeight="1">
      <c r="L70" s="1605"/>
      <c r="M70" s="1939"/>
      <c r="N70" s="2041"/>
      <c r="O70" s="1939"/>
      <c r="P70" s="2041"/>
      <c r="R70" s="2021" t="s">
        <v>2089</v>
      </c>
      <c r="W70" s="991" t="s">
        <v>2058</v>
      </c>
      <c r="Z70" s="1629"/>
      <c r="AA70" s="1652"/>
      <c r="AB70" s="1652"/>
      <c r="AC70" s="1652"/>
      <c r="AD70" s="2056"/>
      <c r="AE70" s="2056"/>
      <c r="AF70" s="2056"/>
      <c r="AG70" s="1652"/>
      <c r="AH70" s="1652"/>
    </row>
    <row r="71" spans="14:22" ht="15.75" customHeight="1">
      <c r="N71" s="2054"/>
      <c r="P71" s="2059"/>
      <c r="Q71" s="2058"/>
      <c r="R71" s="2022" t="s">
        <v>2133</v>
      </c>
      <c r="S71" s="2060" t="s">
        <v>2134</v>
      </c>
      <c r="T71" s="2058"/>
      <c r="U71" s="2055"/>
      <c r="V71" s="1640"/>
    </row>
    <row r="72" spans="14:16" ht="15.75" customHeight="1">
      <c r="N72" s="2061"/>
      <c r="P72" s="1957"/>
    </row>
    <row r="73" spans="13:25" ht="15.75" customHeight="1">
      <c r="M73" s="1167" t="s">
        <v>1348</v>
      </c>
      <c r="N73" s="2062" t="s">
        <v>140</v>
      </c>
      <c r="O73" s="1179"/>
      <c r="P73" s="2063"/>
      <c r="Q73" s="1165"/>
      <c r="R73" s="1165"/>
      <c r="S73" s="1165"/>
      <c r="T73" s="1165"/>
      <c r="U73" s="1165"/>
      <c r="V73" s="1165"/>
      <c r="W73" s="1165"/>
      <c r="X73" s="1175"/>
      <c r="Y73" s="1090"/>
    </row>
    <row r="74" spans="13:26" ht="15.75" customHeight="1">
      <c r="M74" s="1211"/>
      <c r="N74" s="2063"/>
      <c r="O74" s="2064" t="s">
        <v>265</v>
      </c>
      <c r="P74" s="2065" t="s">
        <v>116</v>
      </c>
      <c r="Q74" s="1165"/>
      <c r="R74" s="1165"/>
      <c r="S74" s="1165"/>
      <c r="T74" s="1165"/>
      <c r="U74" s="1165"/>
      <c r="V74" s="1165"/>
      <c r="W74" s="1165"/>
      <c r="X74" s="1175"/>
      <c r="Y74" s="1090"/>
      <c r="Z74" s="1166"/>
    </row>
    <row r="75" spans="13:26" ht="15.75" customHeight="1">
      <c r="M75" s="1211" t="s">
        <v>1408</v>
      </c>
      <c r="N75" s="2065" t="s">
        <v>116</v>
      </c>
      <c r="O75" s="1186"/>
      <c r="P75" s="2063" t="s">
        <v>1848</v>
      </c>
      <c r="Q75" s="2066" t="s">
        <v>281</v>
      </c>
      <c r="R75" s="2063"/>
      <c r="S75" s="1165"/>
      <c r="T75" s="1165"/>
      <c r="U75" s="1165"/>
      <c r="V75" s="1165"/>
      <c r="W75" s="1165"/>
      <c r="X75" s="1175"/>
      <c r="Y75" s="1090"/>
      <c r="Z75" s="1166"/>
    </row>
    <row r="76" spans="13:26" ht="15.75" customHeight="1">
      <c r="M76" s="1211"/>
      <c r="N76" s="2067"/>
      <c r="O76" s="1189"/>
      <c r="P76" s="2063"/>
      <c r="Q76" s="1181"/>
      <c r="R76" s="2065" t="s">
        <v>116</v>
      </c>
      <c r="S76" s="1171"/>
      <c r="T76" s="1165"/>
      <c r="U76" s="1165"/>
      <c r="V76" s="1165"/>
      <c r="W76" s="1165"/>
      <c r="X76" s="1175"/>
      <c r="Y76" s="1090"/>
      <c r="Z76" s="1166"/>
    </row>
    <row r="77" spans="13:26" ht="15.75" customHeight="1">
      <c r="M77" s="1167" t="s">
        <v>1343</v>
      </c>
      <c r="N77" s="2062" t="s">
        <v>134</v>
      </c>
      <c r="O77" s="1179"/>
      <c r="P77" s="2068"/>
      <c r="Q77" s="1181"/>
      <c r="R77" s="2063" t="s">
        <v>2135</v>
      </c>
      <c r="S77" s="2066" t="s">
        <v>289</v>
      </c>
      <c r="T77" s="1165"/>
      <c r="U77" s="1165"/>
      <c r="V77" s="1165"/>
      <c r="W77" s="1165"/>
      <c r="X77" s="1175"/>
      <c r="Y77" s="1090"/>
      <c r="Z77" s="1166"/>
    </row>
    <row r="78" spans="13:26" ht="15.75" customHeight="1">
      <c r="M78" s="1211"/>
      <c r="N78" s="2063"/>
      <c r="O78" s="2064" t="s">
        <v>270</v>
      </c>
      <c r="P78" s="2065" t="s">
        <v>708</v>
      </c>
      <c r="Q78" s="1198"/>
      <c r="R78" s="2063"/>
      <c r="S78" s="1200"/>
      <c r="T78" s="2063"/>
      <c r="U78" s="1165"/>
      <c r="V78" s="1165"/>
      <c r="W78" s="1165"/>
      <c r="X78" s="1175"/>
      <c r="Y78" s="1090"/>
      <c r="Z78" s="1166"/>
    </row>
    <row r="79" spans="13:26" ht="15.75" customHeight="1">
      <c r="M79" s="1167" t="s">
        <v>1346</v>
      </c>
      <c r="N79" s="2065" t="s">
        <v>18</v>
      </c>
      <c r="O79" s="1186"/>
      <c r="P79" s="2063"/>
      <c r="Q79" s="1171"/>
      <c r="R79" s="2069"/>
      <c r="S79" s="1200"/>
      <c r="T79" s="2070" t="s">
        <v>143</v>
      </c>
      <c r="U79" s="1179"/>
      <c r="V79" s="2071" t="s">
        <v>805</v>
      </c>
      <c r="W79" s="1165"/>
      <c r="X79" s="1175"/>
      <c r="Y79" s="1090"/>
      <c r="Z79" s="1166"/>
    </row>
    <row r="80" spans="13:26" ht="15.75" customHeight="1">
      <c r="M80" s="1183"/>
      <c r="N80" s="2068"/>
      <c r="O80" s="1166"/>
      <c r="P80" s="1090"/>
      <c r="Q80" s="1166"/>
      <c r="R80" s="2069"/>
      <c r="S80" s="1209"/>
      <c r="T80" s="2063" t="s">
        <v>1749</v>
      </c>
      <c r="U80" s="1166"/>
      <c r="V80" s="2072"/>
      <c r="W80" s="1165"/>
      <c r="X80" s="1175"/>
      <c r="Y80" s="1090"/>
      <c r="Z80" s="1166"/>
    </row>
    <row r="81" spans="13:26" ht="15.75" customHeight="1">
      <c r="M81" s="1167" t="s">
        <v>1349</v>
      </c>
      <c r="N81" s="2062" t="s">
        <v>143</v>
      </c>
      <c r="O81" s="1179"/>
      <c r="P81" s="2069"/>
      <c r="Q81" s="1165"/>
      <c r="R81" s="2069"/>
      <c r="S81" s="1209" t="s">
        <v>1372</v>
      </c>
      <c r="T81" s="2073" t="s">
        <v>116</v>
      </c>
      <c r="U81" s="1179"/>
      <c r="V81" s="2071" t="s">
        <v>811</v>
      </c>
      <c r="W81" s="1165"/>
      <c r="X81" s="1175"/>
      <c r="Y81" s="1090"/>
      <c r="Z81" s="1166"/>
    </row>
    <row r="82" spans="13:26" ht="15.75" customHeight="1">
      <c r="M82" s="1211"/>
      <c r="N82" s="2069"/>
      <c r="O82" s="2074" t="s">
        <v>274</v>
      </c>
      <c r="P82" s="2062" t="s">
        <v>143</v>
      </c>
      <c r="Q82" s="1165"/>
      <c r="R82" s="2069"/>
      <c r="S82" s="1200"/>
      <c r="T82" s="2069"/>
      <c r="U82" s="1165"/>
      <c r="V82" s="1165"/>
      <c r="W82" s="1165"/>
      <c r="X82" s="1175"/>
      <c r="Y82" s="1090"/>
      <c r="Z82" s="1166"/>
    </row>
    <row r="83" spans="13:26" ht="15.75" customHeight="1">
      <c r="M83" s="1211" t="s">
        <v>1351</v>
      </c>
      <c r="N83" s="2065" t="s">
        <v>531</v>
      </c>
      <c r="O83" s="1213"/>
      <c r="P83" s="2063" t="s">
        <v>1189</v>
      </c>
      <c r="Q83" s="2066" t="s">
        <v>285</v>
      </c>
      <c r="R83" s="2063"/>
      <c r="S83" s="1200"/>
      <c r="T83" s="2069"/>
      <c r="U83" s="1165"/>
      <c r="V83" s="1165"/>
      <c r="W83" s="1165"/>
      <c r="X83" s="1175"/>
      <c r="Y83" s="1090"/>
      <c r="Z83" s="1166"/>
    </row>
    <row r="84" spans="13:26" ht="15.75" customHeight="1">
      <c r="M84" s="1183"/>
      <c r="N84" s="2068"/>
      <c r="O84" s="1166"/>
      <c r="P84" s="2067"/>
      <c r="Q84" s="1181"/>
      <c r="R84" s="2062" t="s">
        <v>143</v>
      </c>
      <c r="S84" s="1217"/>
      <c r="T84" s="2069"/>
      <c r="Z84" s="1166"/>
    </row>
    <row r="85" spans="13:24" ht="15.75" customHeight="1">
      <c r="M85" s="1167" t="s">
        <v>1405</v>
      </c>
      <c r="N85" s="2062" t="s">
        <v>1785</v>
      </c>
      <c r="O85" s="1179"/>
      <c r="P85" s="2067"/>
      <c r="Q85" s="1181"/>
      <c r="R85" s="2063" t="s">
        <v>2103</v>
      </c>
      <c r="S85" s="1176" t="s">
        <v>735</v>
      </c>
      <c r="T85" s="2065" t="s">
        <v>708</v>
      </c>
      <c r="U85" s="1166"/>
      <c r="V85" s="1090"/>
      <c r="W85" s="1166"/>
      <c r="X85" s="1233"/>
    </row>
    <row r="86" spans="13:24" ht="15.75" customHeight="1">
      <c r="M86" s="1211"/>
      <c r="N86" s="2063"/>
      <c r="O86" s="2064" t="s">
        <v>278</v>
      </c>
      <c r="P86" s="2062" t="s">
        <v>1785</v>
      </c>
      <c r="Q86" s="1203"/>
      <c r="R86" s="2063"/>
      <c r="S86" s="1165"/>
      <c r="T86" s="2063"/>
      <c r="U86" s="2066" t="s">
        <v>293</v>
      </c>
      <c r="V86" s="2075" t="s">
        <v>1785</v>
      </c>
      <c r="W86" s="1179"/>
      <c r="X86" s="2071" t="s">
        <v>830</v>
      </c>
    </row>
    <row r="87" spans="13:24" ht="15.75" customHeight="1">
      <c r="M87" s="1211" t="s">
        <v>1352</v>
      </c>
      <c r="N87" s="2065" t="s">
        <v>49</v>
      </c>
      <c r="O87" s="1186"/>
      <c r="P87" s="2063" t="s">
        <v>2090</v>
      </c>
      <c r="Q87" s="1165"/>
      <c r="R87" s="2063"/>
      <c r="S87" s="1176" t="s">
        <v>799</v>
      </c>
      <c r="T87" s="2062" t="s">
        <v>1785</v>
      </c>
      <c r="U87" s="1228"/>
      <c r="V87" s="1165" t="s">
        <v>2135</v>
      </c>
      <c r="W87" s="1090"/>
      <c r="X87" s="2076"/>
    </row>
    <row r="88" spans="13:26" ht="15.75" customHeight="1">
      <c r="M88" s="1211"/>
      <c r="N88" s="2063"/>
      <c r="O88" s="1165"/>
      <c r="P88" s="2068"/>
      <c r="Q88" s="1166"/>
      <c r="R88" s="1090"/>
      <c r="S88" s="1165"/>
      <c r="T88" s="2063"/>
      <c r="U88" s="1165"/>
      <c r="V88" s="1165"/>
      <c r="W88" s="1165"/>
      <c r="X88" s="1165"/>
      <c r="Y88" s="1165"/>
      <c r="Z88" s="1165"/>
    </row>
    <row r="89" spans="13:25" ht="15.75" customHeight="1">
      <c r="M89" s="1210"/>
      <c r="N89" s="1194"/>
      <c r="O89" s="1211"/>
      <c r="Q89" s="1210"/>
      <c r="R89" s="2022" t="s">
        <v>2136</v>
      </c>
      <c r="S89" s="1189"/>
      <c r="T89" s="1189"/>
      <c r="U89" s="1165"/>
      <c r="V89" s="1165"/>
      <c r="W89" s="1189"/>
      <c r="X89" s="1175"/>
      <c r="Y89" s="1189"/>
    </row>
    <row r="90" spans="13:26" ht="15.75" customHeight="1">
      <c r="M90" s="1176" t="s">
        <v>755</v>
      </c>
      <c r="N90" s="2065" t="s">
        <v>140</v>
      </c>
      <c r="O90" s="1166"/>
      <c r="P90" s="2068"/>
      <c r="Q90" s="1166"/>
      <c r="R90" s="1173"/>
      <c r="S90" s="1165"/>
      <c r="T90" s="1165"/>
      <c r="U90" s="1165"/>
      <c r="V90" s="1165"/>
      <c r="W90" s="1189"/>
      <c r="X90" s="1189"/>
      <c r="Y90" s="1189"/>
      <c r="Z90" s="1256"/>
    </row>
    <row r="91" spans="13:26" ht="15.75" customHeight="1">
      <c r="M91" s="1183"/>
      <c r="N91" s="2063"/>
      <c r="O91" s="2066" t="s">
        <v>297</v>
      </c>
      <c r="P91" s="2065" t="s">
        <v>140</v>
      </c>
      <c r="Q91" s="1229"/>
      <c r="R91" s="1165"/>
      <c r="S91" s="1090"/>
      <c r="T91" s="1242"/>
      <c r="U91" s="1165"/>
      <c r="V91" s="1165"/>
      <c r="W91" s="1165"/>
      <c r="X91" s="1175"/>
      <c r="Y91" s="1090"/>
      <c r="Z91" s="1270"/>
    </row>
    <row r="92" spans="13:26" ht="15.75" customHeight="1">
      <c r="M92" s="1183">
        <v>-22</v>
      </c>
      <c r="N92" s="2062" t="s">
        <v>708</v>
      </c>
      <c r="O92" s="1228"/>
      <c r="P92" s="2063" t="s">
        <v>2135</v>
      </c>
      <c r="Q92" s="2074" t="s">
        <v>304</v>
      </c>
      <c r="R92" s="2063"/>
      <c r="S92" s="1165"/>
      <c r="T92" s="1165"/>
      <c r="Z92" s="1270"/>
    </row>
    <row r="93" spans="13:26" ht="15.75" customHeight="1">
      <c r="M93" s="1183"/>
      <c r="N93" s="2068"/>
      <c r="O93" s="1167"/>
      <c r="P93" s="2077"/>
      <c r="Q93" s="1232"/>
      <c r="R93" s="2073" t="s">
        <v>140</v>
      </c>
      <c r="S93" s="1179"/>
      <c r="T93" s="2071" t="s">
        <v>834</v>
      </c>
      <c r="Z93" s="1256"/>
    </row>
    <row r="94" spans="13:20" ht="15.75" customHeight="1">
      <c r="M94" s="1183">
        <v>-23</v>
      </c>
      <c r="N94" s="2065" t="s">
        <v>531</v>
      </c>
      <c r="O94" s="1165"/>
      <c r="P94" s="2069"/>
      <c r="Q94" s="1200"/>
      <c r="R94" s="2063" t="s">
        <v>2090</v>
      </c>
      <c r="S94" s="1194"/>
      <c r="T94" s="2078"/>
    </row>
    <row r="95" spans="13:24" ht="15.75" customHeight="1">
      <c r="M95" s="1183"/>
      <c r="N95" s="2079"/>
      <c r="O95" s="2080" t="s">
        <v>300</v>
      </c>
      <c r="P95" s="2062" t="s">
        <v>49</v>
      </c>
      <c r="Q95" s="1235"/>
      <c r="R95" s="2063"/>
      <c r="S95" s="1165"/>
      <c r="T95" s="2081"/>
      <c r="V95" s="1998"/>
      <c r="X95" s="1998"/>
    </row>
    <row r="96" spans="13:25" ht="15.75" customHeight="1">
      <c r="M96" s="1183">
        <v>-24</v>
      </c>
      <c r="N96" s="2062" t="s">
        <v>49</v>
      </c>
      <c r="O96" s="1235"/>
      <c r="P96" s="2063" t="s">
        <v>2090</v>
      </c>
      <c r="Q96" s="1167" t="s">
        <v>806</v>
      </c>
      <c r="R96" s="2073" t="s">
        <v>49</v>
      </c>
      <c r="S96" s="1179"/>
      <c r="T96" s="2071" t="s">
        <v>838</v>
      </c>
      <c r="U96" s="1167" t="s">
        <v>815</v>
      </c>
      <c r="V96" s="2073" t="s">
        <v>531</v>
      </c>
      <c r="W96" s="1179"/>
      <c r="X96" s="2071" t="s">
        <v>842</v>
      </c>
      <c r="Y96" s="1090"/>
    </row>
    <row r="97" spans="13:25" ht="15.75" customHeight="1">
      <c r="M97" s="1166"/>
      <c r="N97" s="2063"/>
      <c r="O97" s="1176"/>
      <c r="P97" s="2063"/>
      <c r="Q97" s="1165"/>
      <c r="R97" s="2063"/>
      <c r="S97" s="1165"/>
      <c r="T97" s="2063"/>
      <c r="U97" s="1165"/>
      <c r="V97" s="2063"/>
      <c r="W97" s="1165"/>
      <c r="X97" s="2063"/>
      <c r="Y97" s="1604"/>
    </row>
    <row r="98" spans="14:26" ht="15.75" customHeight="1">
      <c r="N98" s="1957"/>
      <c r="P98" s="1957"/>
      <c r="R98" s="1957"/>
      <c r="U98" s="1628"/>
      <c r="V98" s="2070" t="s">
        <v>18</v>
      </c>
      <c r="W98" s="1179"/>
      <c r="X98" s="2071" t="s">
        <v>849</v>
      </c>
      <c r="Y98" s="1604"/>
      <c r="Z98" s="1256"/>
    </row>
    <row r="99" spans="14:26" ht="15.75" customHeight="1">
      <c r="N99" s="1957"/>
      <c r="R99" s="1957"/>
      <c r="U99" s="1628"/>
      <c r="V99" s="2063"/>
      <c r="W99" s="1090"/>
      <c r="X99" s="2082"/>
      <c r="Y99" s="1604"/>
      <c r="Z99" s="1256"/>
    </row>
    <row r="100" spans="14:25" ht="15.75" customHeight="1">
      <c r="N100" s="1957"/>
      <c r="S100" s="1165"/>
      <c r="T100" s="1165"/>
      <c r="U100" s="1167"/>
      <c r="V100" s="2073" t="s">
        <v>134</v>
      </c>
      <c r="W100" s="1229"/>
      <c r="X100" s="2071" t="s">
        <v>849</v>
      </c>
      <c r="Y100" s="1604"/>
    </row>
    <row r="101" spans="22:24" ht="15.75" customHeight="1">
      <c r="V101" s="1998"/>
      <c r="X101" s="1998"/>
    </row>
    <row r="102" spans="16:24" ht="15.75" customHeight="1">
      <c r="P102" s="911" t="s">
        <v>60</v>
      </c>
      <c r="Q102" s="1084"/>
      <c r="R102" s="1084"/>
      <c r="S102" s="1084"/>
      <c r="T102" s="911" t="s">
        <v>125</v>
      </c>
      <c r="U102" s="1084"/>
      <c r="V102" s="1998"/>
      <c r="X102" s="1998"/>
    </row>
  </sheetData>
  <sheetProtection/>
  <printOptions/>
  <pageMargins left="0.3937007874015748" right="0.3937007874015748" top="0.5905511811023623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IU198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6.00390625" style="1410" customWidth="1"/>
    <col min="2" max="2" width="27.125" style="1410" customWidth="1"/>
    <col min="3" max="3" width="9.375" style="1410" customWidth="1"/>
    <col min="4" max="6" width="8.25390625" style="1411" customWidth="1"/>
    <col min="7" max="12" width="8.75390625" style="1410" customWidth="1"/>
    <col min="13" max="13" width="10.25390625" style="1410" customWidth="1"/>
    <col min="14" max="14" width="9.75390625" style="1410" customWidth="1"/>
    <col min="15" max="17" width="2.75390625" style="1410" customWidth="1"/>
    <col min="18" max="18" width="5.625" style="1820" customWidth="1"/>
    <col min="19" max="19" width="30.25390625" style="1842" customWidth="1"/>
    <col min="20" max="31" width="8.25390625" style="1820" customWidth="1"/>
    <col min="32" max="33" width="2.75390625" style="1410" customWidth="1"/>
    <col min="34" max="34" width="4.25390625" style="1864" customWidth="1"/>
    <col min="35" max="35" width="24.625" style="1864" customWidth="1"/>
    <col min="36" max="36" width="19.875" style="1865" customWidth="1"/>
    <col min="37" max="47" width="6.75390625" style="1864" customWidth="1"/>
    <col min="48" max="48" width="7.75390625" style="1864" customWidth="1"/>
    <col min="49" max="49" width="7.75390625" style="1931" customWidth="1"/>
    <col min="50" max="52" width="2.75390625" style="1410" customWidth="1"/>
    <col min="53" max="16384" width="9.125" style="1410" customWidth="1"/>
  </cols>
  <sheetData>
    <row r="1" spans="2:49" s="1740" customFormat="1" ht="21" customHeight="1">
      <c r="B1" s="1741"/>
      <c r="D1" s="1742"/>
      <c r="E1" s="1743"/>
      <c r="F1" s="1743"/>
      <c r="G1" s="1744" t="s">
        <v>1926</v>
      </c>
      <c r="H1" s="1741"/>
      <c r="I1" s="1741"/>
      <c r="J1" s="1741"/>
      <c r="K1" s="1741"/>
      <c r="L1" s="1741"/>
      <c r="M1" s="1745"/>
      <c r="N1" s="1746"/>
      <c r="R1" s="1820"/>
      <c r="S1" s="1749"/>
      <c r="T1" s="1820"/>
      <c r="U1" s="1821"/>
      <c r="V1" s="1821" t="s">
        <v>1941</v>
      </c>
      <c r="W1" s="1820"/>
      <c r="X1" s="1821"/>
      <c r="Y1" s="1821"/>
      <c r="Z1" s="1821"/>
      <c r="AA1" s="1821"/>
      <c r="AB1" s="1821"/>
      <c r="AC1" s="1749"/>
      <c r="AD1" s="1749"/>
      <c r="AE1" s="1822"/>
      <c r="AH1" s="1864"/>
      <c r="AI1" s="1864"/>
      <c r="AJ1" s="1865"/>
      <c r="AK1" s="1866"/>
      <c r="AL1" s="1866" t="s">
        <v>1941</v>
      </c>
      <c r="AM1" s="1864"/>
      <c r="AN1" s="1864"/>
      <c r="AO1" s="1864"/>
      <c r="AP1" s="1864"/>
      <c r="AQ1" s="1864"/>
      <c r="AR1" s="1864"/>
      <c r="AS1" s="1864"/>
      <c r="AT1" s="1864"/>
      <c r="AU1" s="1864"/>
      <c r="AV1" s="1864"/>
      <c r="AW1" s="1867"/>
    </row>
    <row r="2" spans="4:49" s="1740" customFormat="1" ht="19.5" customHeight="1">
      <c r="D2" s="1742"/>
      <c r="E2" s="1743"/>
      <c r="F2" s="1743"/>
      <c r="G2" s="1744" t="s">
        <v>955</v>
      </c>
      <c r="H2" s="1741"/>
      <c r="I2" s="1741"/>
      <c r="J2" s="1741"/>
      <c r="K2" s="1741"/>
      <c r="L2" s="1741"/>
      <c r="M2" s="1745"/>
      <c r="N2" s="1746"/>
      <c r="R2" s="1412" t="s">
        <v>1491</v>
      </c>
      <c r="S2" s="1749"/>
      <c r="T2" s="1820"/>
      <c r="U2" s="1821"/>
      <c r="V2" s="1821" t="s">
        <v>157</v>
      </c>
      <c r="W2" s="1820"/>
      <c r="X2" s="1821"/>
      <c r="Y2" s="1821"/>
      <c r="Z2" s="1821"/>
      <c r="AA2" s="1821"/>
      <c r="AB2" s="1821"/>
      <c r="AC2" s="1749"/>
      <c r="AD2" s="1749"/>
      <c r="AE2" s="1823" t="s">
        <v>1928</v>
      </c>
      <c r="AH2" s="1868"/>
      <c r="AI2" s="1820"/>
      <c r="AJ2" s="1869"/>
      <c r="AK2" s="1866"/>
      <c r="AL2" s="1866" t="s">
        <v>157</v>
      </c>
      <c r="AM2" s="1820"/>
      <c r="AN2" s="1820"/>
      <c r="AO2" s="1820"/>
      <c r="AP2" s="1820"/>
      <c r="AQ2" s="1820"/>
      <c r="AR2" s="1820"/>
      <c r="AS2" s="1820"/>
      <c r="AT2" s="1820"/>
      <c r="AU2" s="1820"/>
      <c r="AV2" s="1820"/>
      <c r="AW2" s="1870"/>
    </row>
    <row r="3" spans="2:49" s="1740" customFormat="1" ht="7.5" customHeight="1">
      <c r="B3" s="1741"/>
      <c r="C3" s="1746"/>
      <c r="D3" s="1747"/>
      <c r="E3" s="1747"/>
      <c r="F3" s="1747"/>
      <c r="G3" s="1741"/>
      <c r="H3" s="1741"/>
      <c r="I3" s="1741"/>
      <c r="J3" s="1741"/>
      <c r="K3" s="1741"/>
      <c r="L3" s="1741"/>
      <c r="M3" s="1745"/>
      <c r="N3" s="1746"/>
      <c r="R3" s="1820"/>
      <c r="S3" s="1749"/>
      <c r="T3" s="1820"/>
      <c r="U3" s="1824"/>
      <c r="W3" s="1820"/>
      <c r="X3" s="1824"/>
      <c r="Y3" s="1824"/>
      <c r="Z3" s="1824"/>
      <c r="AA3" s="1824"/>
      <c r="AB3" s="1824"/>
      <c r="AC3" s="1749"/>
      <c r="AD3" s="1749"/>
      <c r="AE3" s="1825"/>
      <c r="AH3" s="1868"/>
      <c r="AI3" s="1820"/>
      <c r="AJ3" s="1869"/>
      <c r="AK3" s="1871"/>
      <c r="AM3" s="1820"/>
      <c r="AN3" s="1820"/>
      <c r="AO3" s="1820"/>
      <c r="AP3" s="1820"/>
      <c r="AQ3" s="1820"/>
      <c r="AR3" s="1820"/>
      <c r="AS3" s="1820"/>
      <c r="AT3" s="1820"/>
      <c r="AU3" s="1820"/>
      <c r="AV3" s="1820"/>
      <c r="AW3" s="1870"/>
    </row>
    <row r="4" spans="1:49" s="1749" customFormat="1" ht="18" customHeight="1">
      <c r="A4" s="1748" t="s">
        <v>1927</v>
      </c>
      <c r="C4" s="1750"/>
      <c r="D4" s="1751"/>
      <c r="E4" s="1751"/>
      <c r="F4" s="1751"/>
      <c r="N4" s="1752" t="s">
        <v>1928</v>
      </c>
      <c r="T4" s="1820"/>
      <c r="U4" s="1824"/>
      <c r="V4" s="1824" t="s">
        <v>161</v>
      </c>
      <c r="W4" s="1820"/>
      <c r="X4" s="1824"/>
      <c r="Y4" s="1824"/>
      <c r="Z4" s="1824"/>
      <c r="AA4" s="1824"/>
      <c r="AB4" s="1824"/>
      <c r="AE4" s="1825"/>
      <c r="AH4" s="1842" t="s">
        <v>1927</v>
      </c>
      <c r="AI4" s="1864"/>
      <c r="AJ4" s="1865"/>
      <c r="AK4" s="1864"/>
      <c r="AL4" s="1871" t="s">
        <v>162</v>
      </c>
      <c r="AM4" s="1864"/>
      <c r="AN4" s="1864"/>
      <c r="AO4" s="1864"/>
      <c r="AP4" s="1864"/>
      <c r="AQ4" s="1864"/>
      <c r="AR4" s="1864"/>
      <c r="AS4" s="1864"/>
      <c r="AT4" s="1864"/>
      <c r="AU4" s="1864"/>
      <c r="AV4" s="1864"/>
      <c r="AW4" s="1872" t="s">
        <v>1928</v>
      </c>
    </row>
    <row r="5" spans="4:49" s="1740" customFormat="1" ht="8.25" customHeight="1">
      <c r="D5" s="1743"/>
      <c r="E5" s="1743"/>
      <c r="F5" s="1743"/>
      <c r="S5" s="1749"/>
      <c r="T5" s="1824"/>
      <c r="U5" s="1824"/>
      <c r="V5" s="1824"/>
      <c r="W5" s="1824"/>
      <c r="X5" s="1824"/>
      <c r="Y5" s="1824"/>
      <c r="Z5" s="1824"/>
      <c r="AA5" s="1824"/>
      <c r="AB5" s="1824"/>
      <c r="AC5" s="1749"/>
      <c r="AD5" s="1749"/>
      <c r="AE5" s="1825"/>
      <c r="AH5" s="1864"/>
      <c r="AI5" s="1864"/>
      <c r="AJ5" s="1865"/>
      <c r="AK5" s="1864"/>
      <c r="AL5" s="1864"/>
      <c r="AM5" s="1864"/>
      <c r="AN5" s="1864"/>
      <c r="AO5" s="1864"/>
      <c r="AP5" s="1864"/>
      <c r="AQ5" s="1864"/>
      <c r="AR5" s="1864"/>
      <c r="AS5" s="1864"/>
      <c r="AT5" s="1864"/>
      <c r="AU5" s="1864"/>
      <c r="AV5" s="1864"/>
      <c r="AW5" s="1873"/>
    </row>
    <row r="6" spans="1:49" s="1763" customFormat="1" ht="18.75">
      <c r="A6" s="1753" t="s">
        <v>4</v>
      </c>
      <c r="B6" s="1753" t="s">
        <v>1692</v>
      </c>
      <c r="C6" s="1753" t="s">
        <v>980</v>
      </c>
      <c r="D6" s="1754"/>
      <c r="E6" s="1755" t="s">
        <v>956</v>
      </c>
      <c r="F6" s="1756"/>
      <c r="G6" s="1757"/>
      <c r="H6" s="1758" t="s">
        <v>1929</v>
      </c>
      <c r="I6" s="1758"/>
      <c r="J6" s="1757"/>
      <c r="K6" s="1759"/>
      <c r="L6" s="1760"/>
      <c r="M6" s="1761" t="s">
        <v>165</v>
      </c>
      <c r="N6" s="1762" t="s">
        <v>1930</v>
      </c>
      <c r="R6" s="1826" t="s">
        <v>179</v>
      </c>
      <c r="S6" s="1827" t="s">
        <v>17</v>
      </c>
      <c r="T6" s="1828"/>
      <c r="U6" s="1828"/>
      <c r="V6" s="1828"/>
      <c r="W6" s="1828"/>
      <c r="X6" s="1828"/>
      <c r="Y6" s="1828"/>
      <c r="Z6" s="1828"/>
      <c r="AA6" s="1828"/>
      <c r="AB6" s="1828"/>
      <c r="AC6" s="1828"/>
      <c r="AD6" s="1829">
        <f>SUM(AD8:AD9,AD11:AD12)</f>
        <v>1720</v>
      </c>
      <c r="AE6" s="1830">
        <v>3</v>
      </c>
      <c r="AH6" s="1874" t="s">
        <v>4</v>
      </c>
      <c r="AI6" s="1875" t="s">
        <v>174</v>
      </c>
      <c r="AJ6" s="1876" t="s">
        <v>175</v>
      </c>
      <c r="AK6" s="1932" t="s">
        <v>1491</v>
      </c>
      <c r="AL6" s="1877"/>
      <c r="AM6" s="1878"/>
      <c r="AN6" s="1878"/>
      <c r="AO6" s="1878"/>
      <c r="AP6" s="1878" t="s">
        <v>2049</v>
      </c>
      <c r="AQ6" s="1878"/>
      <c r="AR6" s="1878"/>
      <c r="AS6" s="1878"/>
      <c r="AT6" s="1878"/>
      <c r="AU6" s="1879"/>
      <c r="AV6" s="1932" t="s">
        <v>165</v>
      </c>
      <c r="AW6" s="1934" t="s">
        <v>12</v>
      </c>
    </row>
    <row r="7" spans="1:49" s="1763" customFormat="1" ht="18.75">
      <c r="A7" s="1764" t="s">
        <v>1931</v>
      </c>
      <c r="B7" s="1764"/>
      <c r="C7" s="1764" t="s">
        <v>1696</v>
      </c>
      <c r="D7" s="1765" t="s">
        <v>488</v>
      </c>
      <c r="E7" s="1765" t="s">
        <v>959</v>
      </c>
      <c r="F7" s="1765" t="s">
        <v>960</v>
      </c>
      <c r="G7" s="1766" t="s">
        <v>170</v>
      </c>
      <c r="H7" s="1767" t="s">
        <v>170</v>
      </c>
      <c r="I7" s="1767" t="s">
        <v>170</v>
      </c>
      <c r="J7" s="1768" t="s">
        <v>171</v>
      </c>
      <c r="K7" s="1768" t="s">
        <v>171</v>
      </c>
      <c r="L7" s="1768" t="s">
        <v>171</v>
      </c>
      <c r="M7" s="1769" t="s">
        <v>24</v>
      </c>
      <c r="N7" s="1770" t="s">
        <v>12</v>
      </c>
      <c r="R7" s="1831" t="s">
        <v>4</v>
      </c>
      <c r="S7" s="1832" t="s">
        <v>174</v>
      </c>
      <c r="T7" s="1831">
        <v>1</v>
      </c>
      <c r="U7" s="1831">
        <v>2</v>
      </c>
      <c r="V7" s="1831">
        <v>3</v>
      </c>
      <c r="W7" s="1831">
        <v>4</v>
      </c>
      <c r="X7" s="1831">
        <v>5</v>
      </c>
      <c r="Y7" s="1831">
        <v>6</v>
      </c>
      <c r="Z7" s="1831">
        <v>7</v>
      </c>
      <c r="AA7" s="1831">
        <v>8</v>
      </c>
      <c r="AB7" s="1831">
        <v>9</v>
      </c>
      <c r="AC7" s="1831">
        <v>10</v>
      </c>
      <c r="AD7" s="1831" t="s">
        <v>165</v>
      </c>
      <c r="AE7" s="1831" t="s">
        <v>12</v>
      </c>
      <c r="AH7" s="1881" t="s">
        <v>5</v>
      </c>
      <c r="AI7" s="1882" t="s">
        <v>181</v>
      </c>
      <c r="AJ7" s="1883"/>
      <c r="AK7" s="1881"/>
      <c r="AL7" s="1884">
        <v>1</v>
      </c>
      <c r="AM7" s="1884">
        <v>2</v>
      </c>
      <c r="AN7" s="1884">
        <v>3</v>
      </c>
      <c r="AO7" s="1884">
        <v>4</v>
      </c>
      <c r="AP7" s="1884">
        <v>5</v>
      </c>
      <c r="AQ7" s="1884">
        <v>6</v>
      </c>
      <c r="AR7" s="1884">
        <v>7</v>
      </c>
      <c r="AS7" s="1884">
        <v>8</v>
      </c>
      <c r="AT7" s="1884">
        <v>9</v>
      </c>
      <c r="AU7" s="1884">
        <v>10</v>
      </c>
      <c r="AV7" s="1933" t="s">
        <v>24</v>
      </c>
      <c r="AW7" s="1935"/>
    </row>
    <row r="8" spans="1:255" s="1749" customFormat="1" ht="19.5" customHeight="1">
      <c r="A8" s="1771">
        <v>22</v>
      </c>
      <c r="B8" s="1772" t="s">
        <v>1932</v>
      </c>
      <c r="C8" s="1773" t="s">
        <v>1834</v>
      </c>
      <c r="D8" s="1774">
        <f aca="true" t="shared" si="0" ref="D8:D30">SUM(E8:F8)</f>
        <v>6</v>
      </c>
      <c r="E8" s="1775">
        <v>3</v>
      </c>
      <c r="F8" s="1776">
        <v>3</v>
      </c>
      <c r="G8" s="1777">
        <v>720</v>
      </c>
      <c r="H8" s="1778">
        <v>480</v>
      </c>
      <c r="I8" s="1779">
        <v>460</v>
      </c>
      <c r="J8" s="1780">
        <v>560</v>
      </c>
      <c r="K8" s="1780">
        <v>400</v>
      </c>
      <c r="L8" s="1781">
        <v>320</v>
      </c>
      <c r="M8" s="1782">
        <v>2160</v>
      </c>
      <c r="N8" s="1783" t="s">
        <v>179</v>
      </c>
      <c r="O8" s="1784"/>
      <c r="P8" s="1784"/>
      <c r="Q8" s="1784"/>
      <c r="R8" s="1833" t="s">
        <v>179</v>
      </c>
      <c r="S8" s="1834" t="s">
        <v>1942</v>
      </c>
      <c r="T8" s="1835">
        <v>40</v>
      </c>
      <c r="U8" s="1835">
        <v>40</v>
      </c>
      <c r="V8" s="1835">
        <v>20</v>
      </c>
      <c r="W8" s="1835">
        <v>100</v>
      </c>
      <c r="X8" s="1835">
        <v>40</v>
      </c>
      <c r="Y8" s="1835">
        <v>80</v>
      </c>
      <c r="Z8" s="1835">
        <v>60</v>
      </c>
      <c r="AA8" s="1835">
        <v>80</v>
      </c>
      <c r="AB8" s="1835">
        <v>20</v>
      </c>
      <c r="AC8" s="1835">
        <v>40</v>
      </c>
      <c r="AD8" s="1835">
        <f aca="true" t="shared" si="1" ref="AD8:AD13">SUM(T8:AC8)</f>
        <v>520</v>
      </c>
      <c r="AE8" s="1835"/>
      <c r="AF8" s="1836"/>
      <c r="AG8" s="1836"/>
      <c r="AH8" s="1886">
        <v>1</v>
      </c>
      <c r="AI8" s="1887" t="s">
        <v>2040</v>
      </c>
      <c r="AJ8" s="1888" t="s">
        <v>531</v>
      </c>
      <c r="AK8" s="1833">
        <v>22</v>
      </c>
      <c r="AL8" s="1889">
        <v>80</v>
      </c>
      <c r="AM8" s="1889">
        <v>100</v>
      </c>
      <c r="AN8" s="1890">
        <v>60</v>
      </c>
      <c r="AO8" s="1889">
        <v>60</v>
      </c>
      <c r="AP8" s="1889">
        <v>80</v>
      </c>
      <c r="AQ8" s="1889">
        <v>40</v>
      </c>
      <c r="AR8" s="1889">
        <v>20</v>
      </c>
      <c r="AS8" s="1889">
        <v>100</v>
      </c>
      <c r="AT8" s="1889">
        <v>80</v>
      </c>
      <c r="AU8" s="1889">
        <v>100</v>
      </c>
      <c r="AV8" s="1891">
        <f aca="true" t="shared" si="2" ref="AV8:AV68">SUM(AL8:AU8)</f>
        <v>720</v>
      </c>
      <c r="AW8" s="1892">
        <v>1</v>
      </c>
      <c r="AX8" s="1836"/>
      <c r="AY8" s="1785"/>
      <c r="AZ8" s="1785"/>
      <c r="BA8" s="1785"/>
      <c r="BB8" s="1785"/>
      <c r="BC8" s="1785"/>
      <c r="BD8" s="1785"/>
      <c r="BE8" s="1785"/>
      <c r="BF8" s="1785"/>
      <c r="BG8" s="1785"/>
      <c r="BH8" s="1785"/>
      <c r="BI8" s="1785"/>
      <c r="BJ8" s="1785"/>
      <c r="BK8" s="1785"/>
      <c r="BL8" s="1785"/>
      <c r="BM8" s="1785"/>
      <c r="BN8" s="1785"/>
      <c r="BO8" s="1785"/>
      <c r="BP8" s="1785"/>
      <c r="BQ8" s="1785"/>
      <c r="BR8" s="1785"/>
      <c r="BS8" s="1785"/>
      <c r="BT8" s="1785"/>
      <c r="BU8" s="1785"/>
      <c r="BV8" s="1785"/>
      <c r="BW8" s="1785"/>
      <c r="BX8" s="1785"/>
      <c r="BY8" s="1785"/>
      <c r="BZ8" s="1785"/>
      <c r="CA8" s="1785"/>
      <c r="CB8" s="1785"/>
      <c r="CC8" s="1785"/>
      <c r="CD8" s="1785"/>
      <c r="CE8" s="1785"/>
      <c r="CF8" s="1785"/>
      <c r="CG8" s="1785"/>
      <c r="CH8" s="1785"/>
      <c r="CI8" s="1785"/>
      <c r="CJ8" s="1785"/>
      <c r="CK8" s="1785"/>
      <c r="CL8" s="1785"/>
      <c r="CM8" s="1785"/>
      <c r="CN8" s="1785"/>
      <c r="CO8" s="1785"/>
      <c r="CP8" s="1785"/>
      <c r="CQ8" s="1785"/>
      <c r="CR8" s="1785"/>
      <c r="CS8" s="1785"/>
      <c r="CT8" s="1785"/>
      <c r="CU8" s="1785"/>
      <c r="CV8" s="1785"/>
      <c r="CW8" s="1785"/>
      <c r="CX8" s="1785"/>
      <c r="CY8" s="1785"/>
      <c r="CZ8" s="1785"/>
      <c r="DA8" s="1785"/>
      <c r="DB8" s="1785"/>
      <c r="DC8" s="1785"/>
      <c r="DD8" s="1785"/>
      <c r="DE8" s="1785"/>
      <c r="DF8" s="1785"/>
      <c r="DG8" s="1785"/>
      <c r="DH8" s="1785"/>
      <c r="DI8" s="1785"/>
      <c r="DJ8" s="1785"/>
      <c r="DK8" s="1785"/>
      <c r="DL8" s="1785"/>
      <c r="DM8" s="1785"/>
      <c r="DN8" s="1785"/>
      <c r="DO8" s="1785"/>
      <c r="DP8" s="1785"/>
      <c r="DQ8" s="1785"/>
      <c r="DR8" s="1785"/>
      <c r="DS8" s="1785"/>
      <c r="DT8" s="1785"/>
      <c r="DU8" s="1785"/>
      <c r="DV8" s="1785"/>
      <c r="DW8" s="1785"/>
      <c r="DX8" s="1785"/>
      <c r="DY8" s="1785"/>
      <c r="DZ8" s="1785"/>
      <c r="EA8" s="1785"/>
      <c r="EB8" s="1785"/>
      <c r="EC8" s="1785"/>
      <c r="ED8" s="1785"/>
      <c r="EE8" s="1785"/>
      <c r="EF8" s="1785"/>
      <c r="EG8" s="1785"/>
      <c r="EH8" s="1785"/>
      <c r="EI8" s="1785"/>
      <c r="EJ8" s="1785"/>
      <c r="EK8" s="1785"/>
      <c r="EL8" s="1785"/>
      <c r="EM8" s="1785"/>
      <c r="EN8" s="1785"/>
      <c r="EO8" s="1785"/>
      <c r="EP8" s="1785"/>
      <c r="EQ8" s="1785"/>
      <c r="ER8" s="1785"/>
      <c r="ES8" s="1785"/>
      <c r="ET8" s="1785"/>
      <c r="EU8" s="1785"/>
      <c r="EV8" s="1785"/>
      <c r="EW8" s="1785"/>
      <c r="EX8" s="1785"/>
      <c r="EY8" s="1785"/>
      <c r="EZ8" s="1785"/>
      <c r="FA8" s="1785"/>
      <c r="FB8" s="1785"/>
      <c r="FC8" s="1785"/>
      <c r="FD8" s="1785"/>
      <c r="FE8" s="1785"/>
      <c r="FF8" s="1785"/>
      <c r="FG8" s="1785"/>
      <c r="FH8" s="1785"/>
      <c r="FI8" s="1785"/>
      <c r="FJ8" s="1785"/>
      <c r="FK8" s="1785"/>
      <c r="FL8" s="1785"/>
      <c r="FM8" s="1785"/>
      <c r="FN8" s="1785"/>
      <c r="FO8" s="1785"/>
      <c r="FP8" s="1785"/>
      <c r="FQ8" s="1785"/>
      <c r="FR8" s="1785"/>
      <c r="FS8" s="1785"/>
      <c r="FT8" s="1785"/>
      <c r="FU8" s="1785"/>
      <c r="FV8" s="1785"/>
      <c r="FW8" s="1785"/>
      <c r="FX8" s="1785"/>
      <c r="FY8" s="1785"/>
      <c r="FZ8" s="1785"/>
      <c r="GA8" s="1785"/>
      <c r="GB8" s="1785"/>
      <c r="GC8" s="1785"/>
      <c r="GD8" s="1785"/>
      <c r="GE8" s="1785"/>
      <c r="GF8" s="1785"/>
      <c r="GG8" s="1785"/>
      <c r="GH8" s="1785"/>
      <c r="GI8" s="1785"/>
      <c r="GJ8" s="1785"/>
      <c r="GK8" s="1785"/>
      <c r="GL8" s="1785"/>
      <c r="GM8" s="1785"/>
      <c r="GN8" s="1785"/>
      <c r="GO8" s="1785"/>
      <c r="GP8" s="1785"/>
      <c r="GQ8" s="1785"/>
      <c r="GR8" s="1785"/>
      <c r="GS8" s="1785"/>
      <c r="GT8" s="1785"/>
      <c r="GU8" s="1785"/>
      <c r="GV8" s="1785"/>
      <c r="GW8" s="1785"/>
      <c r="GX8" s="1785"/>
      <c r="GY8" s="1785"/>
      <c r="GZ8" s="1785"/>
      <c r="HA8" s="1785"/>
      <c r="HB8" s="1785"/>
      <c r="HC8" s="1785"/>
      <c r="HD8" s="1785"/>
      <c r="HE8" s="1785"/>
      <c r="HF8" s="1785"/>
      <c r="HG8" s="1785"/>
      <c r="HH8" s="1785"/>
      <c r="HI8" s="1785"/>
      <c r="HJ8" s="1785"/>
      <c r="HK8" s="1785"/>
      <c r="HL8" s="1785"/>
      <c r="HM8" s="1785"/>
      <c r="HN8" s="1785"/>
      <c r="HO8" s="1785"/>
      <c r="HP8" s="1785"/>
      <c r="HQ8" s="1785"/>
      <c r="HR8" s="1785"/>
      <c r="HS8" s="1785"/>
      <c r="HT8" s="1785"/>
      <c r="HU8" s="1785"/>
      <c r="HV8" s="1785"/>
      <c r="HW8" s="1785"/>
      <c r="HX8" s="1785"/>
      <c r="HY8" s="1785"/>
      <c r="HZ8" s="1785"/>
      <c r="IA8" s="1785"/>
      <c r="IB8" s="1785"/>
      <c r="IC8" s="1785"/>
      <c r="ID8" s="1785"/>
      <c r="IE8" s="1785"/>
      <c r="IF8" s="1785"/>
      <c r="IG8" s="1785"/>
      <c r="IH8" s="1785"/>
      <c r="II8" s="1785"/>
      <c r="IJ8" s="1785"/>
      <c r="IK8" s="1785"/>
      <c r="IL8" s="1785"/>
      <c r="IM8" s="1785"/>
      <c r="IN8" s="1785"/>
      <c r="IO8" s="1785"/>
      <c r="IP8" s="1785"/>
      <c r="IQ8" s="1785"/>
      <c r="IR8" s="1785"/>
      <c r="IS8" s="1785"/>
      <c r="IT8" s="1785"/>
      <c r="IU8" s="1785"/>
    </row>
    <row r="9" spans="1:255" ht="19.5" customHeight="1">
      <c r="A9" s="1771">
        <v>23</v>
      </c>
      <c r="B9" s="1786" t="s">
        <v>108</v>
      </c>
      <c r="C9" s="1773" t="s">
        <v>1710</v>
      </c>
      <c r="D9" s="1774">
        <f t="shared" si="0"/>
        <v>5</v>
      </c>
      <c r="E9" s="1775">
        <v>2</v>
      </c>
      <c r="F9" s="1776">
        <v>3</v>
      </c>
      <c r="G9" s="1778">
        <v>580</v>
      </c>
      <c r="H9" s="1778">
        <v>480</v>
      </c>
      <c r="I9" s="1787">
        <v>0</v>
      </c>
      <c r="J9" s="1780">
        <v>340</v>
      </c>
      <c r="K9" s="1780">
        <v>340</v>
      </c>
      <c r="L9" s="1788">
        <v>300</v>
      </c>
      <c r="M9" s="1782">
        <v>1740</v>
      </c>
      <c r="N9" s="1783" t="s">
        <v>172</v>
      </c>
      <c r="O9" s="1784"/>
      <c r="P9" s="1784"/>
      <c r="Q9" s="1784"/>
      <c r="R9" s="1833" t="s">
        <v>172</v>
      </c>
      <c r="S9" s="1834" t="s">
        <v>1943</v>
      </c>
      <c r="T9" s="1835">
        <v>80</v>
      </c>
      <c r="U9" s="1835">
        <v>80</v>
      </c>
      <c r="V9" s="1835">
        <v>0</v>
      </c>
      <c r="W9" s="1835">
        <v>40</v>
      </c>
      <c r="X9" s="1835">
        <v>40</v>
      </c>
      <c r="Y9" s="1835">
        <v>40</v>
      </c>
      <c r="Z9" s="1835">
        <v>40</v>
      </c>
      <c r="AA9" s="1835">
        <v>80</v>
      </c>
      <c r="AB9" s="1835">
        <v>20</v>
      </c>
      <c r="AC9" s="1835">
        <v>20</v>
      </c>
      <c r="AD9" s="1835">
        <f t="shared" si="1"/>
        <v>440</v>
      </c>
      <c r="AE9" s="1835"/>
      <c r="AF9" s="1749"/>
      <c r="AG9" s="1749"/>
      <c r="AH9" s="1886">
        <v>2</v>
      </c>
      <c r="AI9" s="1887" t="s">
        <v>2007</v>
      </c>
      <c r="AJ9" s="1893" t="s">
        <v>1143</v>
      </c>
      <c r="AK9" s="1833">
        <v>14</v>
      </c>
      <c r="AL9" s="1889">
        <v>20</v>
      </c>
      <c r="AM9" s="1889">
        <v>80</v>
      </c>
      <c r="AN9" s="1890">
        <v>80</v>
      </c>
      <c r="AO9" s="1889">
        <v>60</v>
      </c>
      <c r="AP9" s="1889">
        <v>40</v>
      </c>
      <c r="AQ9" s="1889">
        <v>120</v>
      </c>
      <c r="AR9" s="1889">
        <v>120</v>
      </c>
      <c r="AS9" s="1889">
        <v>60</v>
      </c>
      <c r="AT9" s="1889">
        <v>40</v>
      </c>
      <c r="AU9" s="1889">
        <v>40</v>
      </c>
      <c r="AV9" s="1891">
        <f t="shared" si="2"/>
        <v>660</v>
      </c>
      <c r="AW9" s="1892">
        <v>2</v>
      </c>
      <c r="AX9" s="1749"/>
      <c r="AY9" s="1749"/>
      <c r="AZ9" s="1749"/>
      <c r="BA9" s="1749"/>
      <c r="BB9" s="1749"/>
      <c r="BC9" s="1749"/>
      <c r="BD9" s="1749"/>
      <c r="BE9" s="1749"/>
      <c r="BF9" s="1749"/>
      <c r="BG9" s="1749"/>
      <c r="BH9" s="1749"/>
      <c r="BI9" s="1749"/>
      <c r="BJ9" s="1749"/>
      <c r="BK9" s="1749"/>
      <c r="BL9" s="1749"/>
      <c r="BM9" s="1749"/>
      <c r="BN9" s="1749"/>
      <c r="BO9" s="1749"/>
      <c r="BP9" s="1749"/>
      <c r="BQ9" s="1749"/>
      <c r="BR9" s="1749"/>
      <c r="BS9" s="1749"/>
      <c r="BT9" s="1749"/>
      <c r="BU9" s="1749"/>
      <c r="BV9" s="1749"/>
      <c r="BW9" s="1749"/>
      <c r="BX9" s="1749"/>
      <c r="BY9" s="1749"/>
      <c r="BZ9" s="1749"/>
      <c r="CA9" s="1749"/>
      <c r="CB9" s="1749"/>
      <c r="CC9" s="1749"/>
      <c r="CD9" s="1749"/>
      <c r="CE9" s="1749"/>
      <c r="CF9" s="1749"/>
      <c r="CG9" s="1749"/>
      <c r="CH9" s="1749"/>
      <c r="CI9" s="1749"/>
      <c r="CJ9" s="1749"/>
      <c r="CK9" s="1749"/>
      <c r="CL9" s="1749"/>
      <c r="CM9" s="1749"/>
      <c r="CN9" s="1749"/>
      <c r="CO9" s="1749"/>
      <c r="CP9" s="1749"/>
      <c r="CQ9" s="1749"/>
      <c r="CR9" s="1749"/>
      <c r="CS9" s="1749"/>
      <c r="CT9" s="1749"/>
      <c r="CU9" s="1749"/>
      <c r="CV9" s="1749"/>
      <c r="CW9" s="1749"/>
      <c r="CX9" s="1749"/>
      <c r="CY9" s="1749"/>
      <c r="CZ9" s="1749"/>
      <c r="DA9" s="1749"/>
      <c r="DB9" s="1749"/>
      <c r="DC9" s="1749"/>
      <c r="DD9" s="1749"/>
      <c r="DE9" s="1749"/>
      <c r="DF9" s="1749"/>
      <c r="DG9" s="1749"/>
      <c r="DH9" s="1749"/>
      <c r="DI9" s="1749"/>
      <c r="DJ9" s="1749"/>
      <c r="DK9" s="1749"/>
      <c r="DL9" s="1749"/>
      <c r="DM9" s="1749"/>
      <c r="DN9" s="1749"/>
      <c r="DO9" s="1749"/>
      <c r="DP9" s="1749"/>
      <c r="DQ9" s="1749"/>
      <c r="DR9" s="1749"/>
      <c r="DS9" s="1749"/>
      <c r="DT9" s="1749"/>
      <c r="DU9" s="1749"/>
      <c r="DV9" s="1749"/>
      <c r="DW9" s="1749"/>
      <c r="DX9" s="1749"/>
      <c r="DY9" s="1749"/>
      <c r="DZ9" s="1749"/>
      <c r="EA9" s="1749"/>
      <c r="EB9" s="1749"/>
      <c r="EC9" s="1749"/>
      <c r="ED9" s="1749"/>
      <c r="EE9" s="1749"/>
      <c r="EF9" s="1749"/>
      <c r="EG9" s="1749"/>
      <c r="EH9" s="1749"/>
      <c r="EI9" s="1749"/>
      <c r="EJ9" s="1749"/>
      <c r="EK9" s="1749"/>
      <c r="EL9" s="1749"/>
      <c r="EM9" s="1749"/>
      <c r="EN9" s="1749"/>
      <c r="EO9" s="1749"/>
      <c r="EP9" s="1749"/>
      <c r="EQ9" s="1749"/>
      <c r="ER9" s="1749"/>
      <c r="ES9" s="1749"/>
      <c r="ET9" s="1749"/>
      <c r="EU9" s="1749"/>
      <c r="EV9" s="1749"/>
      <c r="EW9" s="1749"/>
      <c r="EX9" s="1749"/>
      <c r="EY9" s="1749"/>
      <c r="EZ9" s="1749"/>
      <c r="FA9" s="1749"/>
      <c r="FB9" s="1749"/>
      <c r="FC9" s="1749"/>
      <c r="FD9" s="1749"/>
      <c r="FE9" s="1749"/>
      <c r="FF9" s="1749"/>
      <c r="FG9" s="1749"/>
      <c r="FH9" s="1749"/>
      <c r="FI9" s="1749"/>
      <c r="FJ9" s="1749"/>
      <c r="FK9" s="1749"/>
      <c r="FL9" s="1749"/>
      <c r="FM9" s="1749"/>
      <c r="FN9" s="1749"/>
      <c r="FO9" s="1749"/>
      <c r="FP9" s="1749"/>
      <c r="FQ9" s="1749"/>
      <c r="FR9" s="1749"/>
      <c r="FS9" s="1749"/>
      <c r="FT9" s="1749"/>
      <c r="FU9" s="1749"/>
      <c r="FV9" s="1749"/>
      <c r="FW9" s="1749"/>
      <c r="FX9" s="1749"/>
      <c r="FY9" s="1749"/>
      <c r="FZ9" s="1749"/>
      <c r="GA9" s="1749"/>
      <c r="GB9" s="1749"/>
      <c r="GC9" s="1749"/>
      <c r="GD9" s="1749"/>
      <c r="GE9" s="1749"/>
      <c r="GF9" s="1749"/>
      <c r="GG9" s="1749"/>
      <c r="GH9" s="1749"/>
      <c r="GI9" s="1749"/>
      <c r="GJ9" s="1749"/>
      <c r="GK9" s="1749"/>
      <c r="GL9" s="1749"/>
      <c r="GM9" s="1749"/>
      <c r="GN9" s="1749"/>
      <c r="GO9" s="1749"/>
      <c r="GP9" s="1749"/>
      <c r="GQ9" s="1749"/>
      <c r="GR9" s="1749"/>
      <c r="GS9" s="1749"/>
      <c r="GT9" s="1749"/>
      <c r="GU9" s="1749"/>
      <c r="GV9" s="1749"/>
      <c r="GW9" s="1749"/>
      <c r="GX9" s="1749"/>
      <c r="GY9" s="1749"/>
      <c r="GZ9" s="1749"/>
      <c r="HA9" s="1749"/>
      <c r="HB9" s="1749"/>
      <c r="HC9" s="1749"/>
      <c r="HD9" s="1749"/>
      <c r="HE9" s="1749"/>
      <c r="HF9" s="1749"/>
      <c r="HG9" s="1749"/>
      <c r="HH9" s="1749"/>
      <c r="HI9" s="1749"/>
      <c r="HJ9" s="1749"/>
      <c r="HK9" s="1749"/>
      <c r="HL9" s="1749"/>
      <c r="HM9" s="1749"/>
      <c r="HN9" s="1749"/>
      <c r="HO9" s="1749"/>
      <c r="HP9" s="1749"/>
      <c r="HQ9" s="1749"/>
      <c r="HR9" s="1749"/>
      <c r="HS9" s="1749"/>
      <c r="HT9" s="1749"/>
      <c r="HU9" s="1749"/>
      <c r="HV9" s="1749"/>
      <c r="HW9" s="1749"/>
      <c r="HX9" s="1749"/>
      <c r="HY9" s="1749"/>
      <c r="HZ9" s="1749"/>
      <c r="IA9" s="1749"/>
      <c r="IB9" s="1749"/>
      <c r="IC9" s="1749"/>
      <c r="ID9" s="1749"/>
      <c r="IE9" s="1749"/>
      <c r="IF9" s="1749"/>
      <c r="IG9" s="1749"/>
      <c r="IH9" s="1749"/>
      <c r="II9" s="1749"/>
      <c r="IJ9" s="1749"/>
      <c r="IK9" s="1749"/>
      <c r="IL9" s="1749"/>
      <c r="IM9" s="1749"/>
      <c r="IN9" s="1749"/>
      <c r="IO9" s="1749"/>
      <c r="IP9" s="1749"/>
      <c r="IQ9" s="1749"/>
      <c r="IR9" s="1749"/>
      <c r="IS9" s="1749"/>
      <c r="IT9" s="1749"/>
      <c r="IU9" s="1749"/>
    </row>
    <row r="10" spans="1:49" s="1749" customFormat="1" ht="19.5" customHeight="1">
      <c r="A10" s="1771">
        <v>1</v>
      </c>
      <c r="B10" s="1786" t="s">
        <v>17</v>
      </c>
      <c r="C10" s="1773" t="s">
        <v>1933</v>
      </c>
      <c r="D10" s="1774">
        <f t="shared" si="0"/>
        <v>6</v>
      </c>
      <c r="E10" s="1775">
        <v>3</v>
      </c>
      <c r="F10" s="1776">
        <v>3</v>
      </c>
      <c r="G10" s="1778">
        <v>520</v>
      </c>
      <c r="H10" s="1778">
        <v>440</v>
      </c>
      <c r="I10" s="1789">
        <v>440</v>
      </c>
      <c r="J10" s="1780">
        <v>380</v>
      </c>
      <c r="K10" s="1780">
        <v>380</v>
      </c>
      <c r="L10" s="1781">
        <v>80</v>
      </c>
      <c r="M10" s="1782">
        <v>1720</v>
      </c>
      <c r="N10" s="1783" t="s">
        <v>188</v>
      </c>
      <c r="O10" s="1784"/>
      <c r="P10" s="1784"/>
      <c r="Q10" s="1784"/>
      <c r="R10" s="1833" t="s">
        <v>188</v>
      </c>
      <c r="S10" s="1837" t="s">
        <v>1944</v>
      </c>
      <c r="T10" s="1835">
        <v>60</v>
      </c>
      <c r="U10" s="1835">
        <v>40</v>
      </c>
      <c r="V10" s="1835">
        <v>20</v>
      </c>
      <c r="W10" s="1835">
        <v>20</v>
      </c>
      <c r="X10" s="1835">
        <v>80</v>
      </c>
      <c r="Y10" s="1835">
        <v>20</v>
      </c>
      <c r="Z10" s="1835">
        <v>40</v>
      </c>
      <c r="AA10" s="1835">
        <v>40</v>
      </c>
      <c r="AB10" s="1835">
        <v>40</v>
      </c>
      <c r="AC10" s="1835">
        <v>80</v>
      </c>
      <c r="AD10" s="1835">
        <f t="shared" si="1"/>
        <v>440</v>
      </c>
      <c r="AE10" s="1835"/>
      <c r="AH10" s="1886">
        <v>3</v>
      </c>
      <c r="AI10" s="1887" t="s">
        <v>1956</v>
      </c>
      <c r="AJ10" s="1893" t="s">
        <v>2050</v>
      </c>
      <c r="AK10" s="1833">
        <v>4</v>
      </c>
      <c r="AL10" s="1889">
        <v>100</v>
      </c>
      <c r="AM10" s="1889">
        <v>20</v>
      </c>
      <c r="AN10" s="1894">
        <v>140</v>
      </c>
      <c r="AO10" s="1889">
        <v>40</v>
      </c>
      <c r="AP10" s="1889">
        <v>80</v>
      </c>
      <c r="AQ10" s="1889">
        <v>40</v>
      </c>
      <c r="AR10" s="1889">
        <v>40</v>
      </c>
      <c r="AS10" s="1889">
        <v>80</v>
      </c>
      <c r="AT10" s="1889">
        <v>40</v>
      </c>
      <c r="AU10" s="1889">
        <v>0</v>
      </c>
      <c r="AV10" s="1891">
        <f t="shared" si="2"/>
        <v>580</v>
      </c>
      <c r="AW10" s="1892">
        <v>3</v>
      </c>
    </row>
    <row r="11" spans="1:49" s="1749" customFormat="1" ht="19.5" customHeight="1">
      <c r="A11" s="1771">
        <v>8</v>
      </c>
      <c r="B11" s="1790" t="s">
        <v>15</v>
      </c>
      <c r="C11" s="1773" t="s">
        <v>1700</v>
      </c>
      <c r="D11" s="1774">
        <f t="shared" si="0"/>
        <v>6</v>
      </c>
      <c r="E11" s="1775">
        <v>3</v>
      </c>
      <c r="F11" s="1776">
        <v>3</v>
      </c>
      <c r="G11" s="1778">
        <v>440</v>
      </c>
      <c r="H11" s="1778">
        <v>400</v>
      </c>
      <c r="I11" s="1791">
        <v>300</v>
      </c>
      <c r="J11" s="1780">
        <v>440</v>
      </c>
      <c r="K11" s="1780">
        <v>440</v>
      </c>
      <c r="L11" s="1792">
        <v>260</v>
      </c>
      <c r="M11" s="1782">
        <v>1720</v>
      </c>
      <c r="N11" s="1793" t="s">
        <v>192</v>
      </c>
      <c r="O11" s="1784"/>
      <c r="P11" s="1784"/>
      <c r="Q11" s="1784"/>
      <c r="R11" s="1833" t="s">
        <v>192</v>
      </c>
      <c r="S11" s="1838" t="s">
        <v>1945</v>
      </c>
      <c r="T11" s="1839">
        <v>40</v>
      </c>
      <c r="U11" s="1839">
        <v>40</v>
      </c>
      <c r="V11" s="1839">
        <v>0</v>
      </c>
      <c r="W11" s="1839">
        <v>20</v>
      </c>
      <c r="X11" s="1839">
        <v>60</v>
      </c>
      <c r="Y11" s="1839">
        <v>60</v>
      </c>
      <c r="Z11" s="1839">
        <v>20</v>
      </c>
      <c r="AA11" s="1839">
        <v>20</v>
      </c>
      <c r="AB11" s="1839">
        <v>40</v>
      </c>
      <c r="AC11" s="1839">
        <v>80</v>
      </c>
      <c r="AD11" s="1839">
        <f t="shared" si="1"/>
        <v>380</v>
      </c>
      <c r="AE11" s="1840"/>
      <c r="AH11" s="1886">
        <v>4</v>
      </c>
      <c r="AI11" s="1895" t="s">
        <v>2044</v>
      </c>
      <c r="AJ11" s="1893" t="s">
        <v>108</v>
      </c>
      <c r="AK11" s="1833">
        <v>23</v>
      </c>
      <c r="AL11" s="1889">
        <v>40</v>
      </c>
      <c r="AM11" s="1894">
        <v>100</v>
      </c>
      <c r="AN11" s="1890">
        <v>0</v>
      </c>
      <c r="AO11" s="1889">
        <v>60</v>
      </c>
      <c r="AP11" s="1889">
        <v>100</v>
      </c>
      <c r="AQ11" s="1889">
        <v>60</v>
      </c>
      <c r="AR11" s="1889">
        <v>40</v>
      </c>
      <c r="AS11" s="1889">
        <v>60</v>
      </c>
      <c r="AT11" s="1889">
        <v>60</v>
      </c>
      <c r="AU11" s="1889">
        <v>60</v>
      </c>
      <c r="AV11" s="1891">
        <f t="shared" si="2"/>
        <v>580</v>
      </c>
      <c r="AW11" s="1896">
        <v>4</v>
      </c>
    </row>
    <row r="12" spans="1:255" s="1749" customFormat="1" ht="19.5" customHeight="1">
      <c r="A12" s="1771">
        <v>9</v>
      </c>
      <c r="B12" s="1790" t="s">
        <v>518</v>
      </c>
      <c r="C12" s="1773" t="s">
        <v>1745</v>
      </c>
      <c r="D12" s="1774">
        <f t="shared" si="0"/>
        <v>6</v>
      </c>
      <c r="E12" s="1775">
        <v>3</v>
      </c>
      <c r="F12" s="1776">
        <v>3</v>
      </c>
      <c r="G12" s="1778">
        <v>520</v>
      </c>
      <c r="H12" s="1778">
        <v>520</v>
      </c>
      <c r="I12" s="1779">
        <v>460</v>
      </c>
      <c r="J12" s="1780">
        <v>360</v>
      </c>
      <c r="K12" s="1780">
        <v>280</v>
      </c>
      <c r="L12" s="1781">
        <v>220</v>
      </c>
      <c r="M12" s="1782">
        <v>1680</v>
      </c>
      <c r="N12" s="1793" t="s">
        <v>197</v>
      </c>
      <c r="O12" s="1784"/>
      <c r="P12" s="1784"/>
      <c r="Q12" s="1784"/>
      <c r="R12" s="1833" t="s">
        <v>197</v>
      </c>
      <c r="S12" s="1841" t="s">
        <v>1946</v>
      </c>
      <c r="T12" s="1839">
        <v>40</v>
      </c>
      <c r="U12" s="1839">
        <v>0</v>
      </c>
      <c r="V12" s="1839">
        <v>20</v>
      </c>
      <c r="W12" s="1839">
        <v>80</v>
      </c>
      <c r="X12" s="1839">
        <v>40</v>
      </c>
      <c r="Y12" s="1839">
        <v>60</v>
      </c>
      <c r="Z12" s="1839">
        <v>20</v>
      </c>
      <c r="AA12" s="1839">
        <v>60</v>
      </c>
      <c r="AB12" s="1839">
        <v>0</v>
      </c>
      <c r="AC12" s="1839">
        <v>60</v>
      </c>
      <c r="AD12" s="1839">
        <f t="shared" si="1"/>
        <v>380</v>
      </c>
      <c r="AE12" s="1839"/>
      <c r="AF12" s="1410"/>
      <c r="AG12" s="1410"/>
      <c r="AH12" s="1886">
        <v>5</v>
      </c>
      <c r="AI12" s="1897" t="s">
        <v>2020</v>
      </c>
      <c r="AJ12" s="1893" t="s">
        <v>1761</v>
      </c>
      <c r="AK12" s="1833">
        <v>17</v>
      </c>
      <c r="AL12" s="1889">
        <v>100</v>
      </c>
      <c r="AM12" s="1889">
        <v>60</v>
      </c>
      <c r="AN12" s="1890">
        <v>80</v>
      </c>
      <c r="AO12" s="1889">
        <v>20</v>
      </c>
      <c r="AP12" s="1889">
        <v>40</v>
      </c>
      <c r="AQ12" s="1889">
        <v>40</v>
      </c>
      <c r="AR12" s="1889">
        <v>60</v>
      </c>
      <c r="AS12" s="1889">
        <v>60</v>
      </c>
      <c r="AT12" s="1889">
        <v>80</v>
      </c>
      <c r="AU12" s="1889">
        <v>20</v>
      </c>
      <c r="AV12" s="1891">
        <f t="shared" si="2"/>
        <v>560</v>
      </c>
      <c r="AW12" s="1896">
        <v>5</v>
      </c>
      <c r="AX12" s="1410"/>
      <c r="AY12" s="1410"/>
      <c r="AZ12" s="1410"/>
      <c r="BA12" s="1410"/>
      <c r="BB12" s="1410"/>
      <c r="BC12" s="1410"/>
      <c r="BD12" s="1410"/>
      <c r="BE12" s="1410"/>
      <c r="BF12" s="1410"/>
      <c r="BG12" s="1410"/>
      <c r="BH12" s="1410"/>
      <c r="BI12" s="1410"/>
      <c r="BJ12" s="1410"/>
      <c r="BK12" s="1410"/>
      <c r="BL12" s="1410"/>
      <c r="BM12" s="1410"/>
      <c r="BN12" s="1410"/>
      <c r="BO12" s="1410"/>
      <c r="BP12" s="1410"/>
      <c r="BQ12" s="1410"/>
      <c r="BR12" s="1410"/>
      <c r="BS12" s="1410"/>
      <c r="BT12" s="1410"/>
      <c r="BU12" s="1410"/>
      <c r="BV12" s="1410"/>
      <c r="BW12" s="1410"/>
      <c r="BX12" s="1410"/>
      <c r="BY12" s="1410"/>
      <c r="BZ12" s="1410"/>
      <c r="CA12" s="1410"/>
      <c r="CB12" s="1410"/>
      <c r="CC12" s="1410"/>
      <c r="CD12" s="1410"/>
      <c r="CE12" s="1410"/>
      <c r="CF12" s="1410"/>
      <c r="CG12" s="1410"/>
      <c r="CH12" s="1410"/>
      <c r="CI12" s="1410"/>
      <c r="CJ12" s="1410"/>
      <c r="CK12" s="1410"/>
      <c r="CL12" s="1410"/>
      <c r="CM12" s="1410"/>
      <c r="CN12" s="1410"/>
      <c r="CO12" s="1410"/>
      <c r="CP12" s="1410"/>
      <c r="CQ12" s="1410"/>
      <c r="CR12" s="1410"/>
      <c r="CS12" s="1410"/>
      <c r="CT12" s="1410"/>
      <c r="CU12" s="1410"/>
      <c r="CV12" s="1410"/>
      <c r="CW12" s="1410"/>
      <c r="CX12" s="1410"/>
      <c r="CY12" s="1410"/>
      <c r="CZ12" s="1410"/>
      <c r="DA12" s="1410"/>
      <c r="DB12" s="1410"/>
      <c r="DC12" s="1410"/>
      <c r="DD12" s="1410"/>
      <c r="DE12" s="1410"/>
      <c r="DF12" s="1410"/>
      <c r="DG12" s="1410"/>
      <c r="DH12" s="1410"/>
      <c r="DI12" s="1410"/>
      <c r="DJ12" s="1410"/>
      <c r="DK12" s="1410"/>
      <c r="DL12" s="1410"/>
      <c r="DM12" s="1410"/>
      <c r="DN12" s="1410"/>
      <c r="DO12" s="1410"/>
      <c r="DP12" s="1410"/>
      <c r="DQ12" s="1410"/>
      <c r="DR12" s="1410"/>
      <c r="DS12" s="1410"/>
      <c r="DT12" s="1410"/>
      <c r="DU12" s="1410"/>
      <c r="DV12" s="1410"/>
      <c r="DW12" s="1410"/>
      <c r="DX12" s="1410"/>
      <c r="DY12" s="1410"/>
      <c r="DZ12" s="1410"/>
      <c r="EA12" s="1410"/>
      <c r="EB12" s="1410"/>
      <c r="EC12" s="1410"/>
      <c r="ED12" s="1410"/>
      <c r="EE12" s="1410"/>
      <c r="EF12" s="1410"/>
      <c r="EG12" s="1410"/>
      <c r="EH12" s="1410"/>
      <c r="EI12" s="1410"/>
      <c r="EJ12" s="1410"/>
      <c r="EK12" s="1410"/>
      <c r="EL12" s="1410"/>
      <c r="EM12" s="1410"/>
      <c r="EN12" s="1410"/>
      <c r="EO12" s="1410"/>
      <c r="EP12" s="1410"/>
      <c r="EQ12" s="1410"/>
      <c r="ER12" s="1410"/>
      <c r="ES12" s="1410"/>
      <c r="ET12" s="1410"/>
      <c r="EU12" s="1410"/>
      <c r="EV12" s="1410"/>
      <c r="EW12" s="1410"/>
      <c r="EX12" s="1410"/>
      <c r="EY12" s="1410"/>
      <c r="EZ12" s="1410"/>
      <c r="FA12" s="1410"/>
      <c r="FB12" s="1410"/>
      <c r="FC12" s="1410"/>
      <c r="FD12" s="1410"/>
      <c r="FE12" s="1410"/>
      <c r="FF12" s="1410"/>
      <c r="FG12" s="1410"/>
      <c r="FH12" s="1410"/>
      <c r="FI12" s="1410"/>
      <c r="FJ12" s="1410"/>
      <c r="FK12" s="1410"/>
      <c r="FL12" s="1410"/>
      <c r="FM12" s="1410"/>
      <c r="FN12" s="1410"/>
      <c r="FO12" s="1410"/>
      <c r="FP12" s="1410"/>
      <c r="FQ12" s="1410"/>
      <c r="FR12" s="1410"/>
      <c r="FS12" s="1410"/>
      <c r="FT12" s="1410"/>
      <c r="FU12" s="1410"/>
      <c r="FV12" s="1410"/>
      <c r="FW12" s="1410"/>
      <c r="FX12" s="1410"/>
      <c r="FY12" s="1410"/>
      <c r="FZ12" s="1410"/>
      <c r="GA12" s="1410"/>
      <c r="GB12" s="1410"/>
      <c r="GC12" s="1410"/>
      <c r="GD12" s="1410"/>
      <c r="GE12" s="1410"/>
      <c r="GF12" s="1410"/>
      <c r="GG12" s="1410"/>
      <c r="GH12" s="1410"/>
      <c r="GI12" s="1410"/>
      <c r="GJ12" s="1410"/>
      <c r="GK12" s="1410"/>
      <c r="GL12" s="1410"/>
      <c r="GM12" s="1410"/>
      <c r="GN12" s="1410"/>
      <c r="GO12" s="1410"/>
      <c r="GP12" s="1410"/>
      <c r="GQ12" s="1410"/>
      <c r="GR12" s="1410"/>
      <c r="GS12" s="1410"/>
      <c r="GT12" s="1410"/>
      <c r="GU12" s="1410"/>
      <c r="GV12" s="1410"/>
      <c r="GW12" s="1410"/>
      <c r="GX12" s="1410"/>
      <c r="GY12" s="1410"/>
      <c r="GZ12" s="1410"/>
      <c r="HA12" s="1410"/>
      <c r="HB12" s="1410"/>
      <c r="HC12" s="1410"/>
      <c r="HD12" s="1410"/>
      <c r="HE12" s="1410"/>
      <c r="HF12" s="1410"/>
      <c r="HG12" s="1410"/>
      <c r="HH12" s="1410"/>
      <c r="HI12" s="1410"/>
      <c r="HJ12" s="1410"/>
      <c r="HK12" s="1410"/>
      <c r="HL12" s="1410"/>
      <c r="HM12" s="1410"/>
      <c r="HN12" s="1410"/>
      <c r="HO12" s="1410"/>
      <c r="HP12" s="1410"/>
      <c r="HQ12" s="1410"/>
      <c r="HR12" s="1410"/>
      <c r="HS12" s="1410"/>
      <c r="HT12" s="1410"/>
      <c r="HU12" s="1410"/>
      <c r="HV12" s="1410"/>
      <c r="HW12" s="1410"/>
      <c r="HX12" s="1410"/>
      <c r="HY12" s="1410"/>
      <c r="HZ12" s="1410"/>
      <c r="IA12" s="1410"/>
      <c r="IB12" s="1410"/>
      <c r="IC12" s="1410"/>
      <c r="ID12" s="1410"/>
      <c r="IE12" s="1410"/>
      <c r="IF12" s="1410"/>
      <c r="IG12" s="1410"/>
      <c r="IH12" s="1410"/>
      <c r="II12" s="1410"/>
      <c r="IJ12" s="1410"/>
      <c r="IK12" s="1410"/>
      <c r="IL12" s="1410"/>
      <c r="IM12" s="1410"/>
      <c r="IN12" s="1410"/>
      <c r="IO12" s="1410"/>
      <c r="IP12" s="1410"/>
      <c r="IQ12" s="1410"/>
      <c r="IR12" s="1410"/>
      <c r="IS12" s="1410"/>
      <c r="IT12" s="1410"/>
      <c r="IU12" s="1410"/>
    </row>
    <row r="13" spans="1:49" s="1749" customFormat="1" ht="19.5" customHeight="1">
      <c r="A13" s="1771">
        <v>17</v>
      </c>
      <c r="B13" s="1790" t="s">
        <v>1761</v>
      </c>
      <c r="C13" s="1773" t="s">
        <v>1706</v>
      </c>
      <c r="D13" s="1774">
        <f t="shared" si="0"/>
        <v>6</v>
      </c>
      <c r="E13" s="1775">
        <v>3</v>
      </c>
      <c r="F13" s="1776">
        <v>3</v>
      </c>
      <c r="G13" s="1778">
        <v>560</v>
      </c>
      <c r="H13" s="1778">
        <v>280</v>
      </c>
      <c r="I13" s="1791">
        <v>200</v>
      </c>
      <c r="J13" s="1780">
        <v>560</v>
      </c>
      <c r="K13" s="1780">
        <v>140</v>
      </c>
      <c r="L13" s="1788">
        <v>80</v>
      </c>
      <c r="M13" s="1782">
        <v>1540</v>
      </c>
      <c r="N13" s="1793" t="s">
        <v>202</v>
      </c>
      <c r="O13" s="1784"/>
      <c r="P13" s="1784"/>
      <c r="Q13" s="1784"/>
      <c r="R13" s="1833" t="s">
        <v>202</v>
      </c>
      <c r="S13" s="1838" t="s">
        <v>1947</v>
      </c>
      <c r="T13" s="1839">
        <v>0</v>
      </c>
      <c r="U13" s="1839">
        <v>0</v>
      </c>
      <c r="V13" s="1839">
        <v>20</v>
      </c>
      <c r="W13" s="1839">
        <v>0</v>
      </c>
      <c r="X13" s="1839">
        <v>0</v>
      </c>
      <c r="Y13" s="1839">
        <v>0</v>
      </c>
      <c r="Z13" s="1839">
        <v>0</v>
      </c>
      <c r="AA13" s="1839">
        <v>0</v>
      </c>
      <c r="AB13" s="1839">
        <v>20</v>
      </c>
      <c r="AC13" s="1839">
        <v>40</v>
      </c>
      <c r="AD13" s="1839">
        <f t="shared" si="1"/>
        <v>80</v>
      </c>
      <c r="AE13" s="1839"/>
      <c r="AH13" s="1886">
        <v>6</v>
      </c>
      <c r="AI13" s="1897" t="s">
        <v>2010</v>
      </c>
      <c r="AJ13" s="1888" t="s">
        <v>18</v>
      </c>
      <c r="AK13" s="1833">
        <v>15</v>
      </c>
      <c r="AL13" s="1889">
        <v>40</v>
      </c>
      <c r="AM13" s="1889">
        <v>80</v>
      </c>
      <c r="AN13" s="1890">
        <v>100</v>
      </c>
      <c r="AO13" s="1889">
        <v>60</v>
      </c>
      <c r="AP13" s="1889">
        <v>100</v>
      </c>
      <c r="AQ13" s="1889">
        <v>20</v>
      </c>
      <c r="AR13" s="1889">
        <v>40</v>
      </c>
      <c r="AS13" s="1889">
        <v>20</v>
      </c>
      <c r="AT13" s="1889">
        <v>20</v>
      </c>
      <c r="AU13" s="1889">
        <v>60</v>
      </c>
      <c r="AV13" s="1891">
        <f t="shared" si="2"/>
        <v>540</v>
      </c>
      <c r="AW13" s="1896">
        <v>6</v>
      </c>
    </row>
    <row r="14" spans="1:255" s="1749" customFormat="1" ht="19.5" customHeight="1">
      <c r="A14" s="1771">
        <v>12</v>
      </c>
      <c r="B14" s="1790" t="s">
        <v>49</v>
      </c>
      <c r="C14" s="1773" t="s">
        <v>1792</v>
      </c>
      <c r="D14" s="1774">
        <f t="shared" si="0"/>
        <v>6</v>
      </c>
      <c r="E14" s="1775">
        <v>3</v>
      </c>
      <c r="F14" s="1776">
        <v>3</v>
      </c>
      <c r="G14" s="1778">
        <v>460</v>
      </c>
      <c r="H14" s="1778">
        <v>400</v>
      </c>
      <c r="I14" s="1789">
        <v>300</v>
      </c>
      <c r="J14" s="1780">
        <v>380</v>
      </c>
      <c r="K14" s="1780">
        <v>220</v>
      </c>
      <c r="L14" s="1788">
        <v>160</v>
      </c>
      <c r="M14" s="1782">
        <v>1460</v>
      </c>
      <c r="N14" s="1793" t="s">
        <v>205</v>
      </c>
      <c r="O14" s="1784"/>
      <c r="P14" s="1784"/>
      <c r="Q14" s="1784"/>
      <c r="R14" s="1820"/>
      <c r="S14" s="1842"/>
      <c r="T14" s="1820"/>
      <c r="U14" s="1820"/>
      <c r="V14" s="1820"/>
      <c r="W14" s="1820"/>
      <c r="X14" s="1820"/>
      <c r="Y14" s="1820"/>
      <c r="Z14" s="1820"/>
      <c r="AA14" s="1820"/>
      <c r="AB14" s="1820"/>
      <c r="AC14" s="1820"/>
      <c r="AD14" s="1820"/>
      <c r="AE14" s="1843"/>
      <c r="AF14" s="1410"/>
      <c r="AG14" s="1410"/>
      <c r="AH14" s="1886">
        <v>7</v>
      </c>
      <c r="AI14" s="1897" t="s">
        <v>1983</v>
      </c>
      <c r="AJ14" s="1893" t="s">
        <v>107</v>
      </c>
      <c r="AK14" s="1833">
        <v>9</v>
      </c>
      <c r="AL14" s="1889">
        <v>20</v>
      </c>
      <c r="AM14" s="1889">
        <v>100</v>
      </c>
      <c r="AN14" s="1890">
        <v>40</v>
      </c>
      <c r="AO14" s="1889">
        <v>40</v>
      </c>
      <c r="AP14" s="1889">
        <v>20</v>
      </c>
      <c r="AQ14" s="1889">
        <v>60</v>
      </c>
      <c r="AR14" s="1898">
        <v>160</v>
      </c>
      <c r="AS14" s="1889">
        <v>40</v>
      </c>
      <c r="AT14" s="1889">
        <v>20</v>
      </c>
      <c r="AU14" s="1889">
        <v>20</v>
      </c>
      <c r="AV14" s="1891">
        <f>SUM(AL14:AU14)</f>
        <v>520</v>
      </c>
      <c r="AW14" s="1896">
        <v>7</v>
      </c>
      <c r="AX14" s="1410"/>
      <c r="AY14" s="1410"/>
      <c r="AZ14" s="1410"/>
      <c r="BA14" s="1410"/>
      <c r="BB14" s="1410"/>
      <c r="BC14" s="1410"/>
      <c r="BD14" s="1410"/>
      <c r="BE14" s="1410"/>
      <c r="BF14" s="1410"/>
      <c r="BG14" s="1410"/>
      <c r="BH14" s="1410"/>
      <c r="BI14" s="1410"/>
      <c r="BJ14" s="1410"/>
      <c r="BK14" s="1410"/>
      <c r="BL14" s="1410"/>
      <c r="BM14" s="1410"/>
      <c r="BN14" s="1410"/>
      <c r="BO14" s="1410"/>
      <c r="BP14" s="1410"/>
      <c r="BQ14" s="1410"/>
      <c r="BR14" s="1410"/>
      <c r="BS14" s="1410"/>
      <c r="BT14" s="1410"/>
      <c r="BU14" s="1410"/>
      <c r="BV14" s="1410"/>
      <c r="BW14" s="1410"/>
      <c r="BX14" s="1410"/>
      <c r="BY14" s="1410"/>
      <c r="BZ14" s="1410"/>
      <c r="CA14" s="1410"/>
      <c r="CB14" s="1410"/>
      <c r="CC14" s="1410"/>
      <c r="CD14" s="1410"/>
      <c r="CE14" s="1410"/>
      <c r="CF14" s="1410"/>
      <c r="CG14" s="1410"/>
      <c r="CH14" s="1410"/>
      <c r="CI14" s="1410"/>
      <c r="CJ14" s="1410"/>
      <c r="CK14" s="1410"/>
      <c r="CL14" s="1410"/>
      <c r="CM14" s="1410"/>
      <c r="CN14" s="1410"/>
      <c r="CO14" s="1410"/>
      <c r="CP14" s="1410"/>
      <c r="CQ14" s="1410"/>
      <c r="CR14" s="1410"/>
      <c r="CS14" s="1410"/>
      <c r="CT14" s="1410"/>
      <c r="CU14" s="1410"/>
      <c r="CV14" s="1410"/>
      <c r="CW14" s="1410"/>
      <c r="CX14" s="1410"/>
      <c r="CY14" s="1410"/>
      <c r="CZ14" s="1410"/>
      <c r="DA14" s="1410"/>
      <c r="DB14" s="1410"/>
      <c r="DC14" s="1410"/>
      <c r="DD14" s="1410"/>
      <c r="DE14" s="1410"/>
      <c r="DF14" s="1410"/>
      <c r="DG14" s="1410"/>
      <c r="DH14" s="1410"/>
      <c r="DI14" s="1410"/>
      <c r="DJ14" s="1410"/>
      <c r="DK14" s="1410"/>
      <c r="DL14" s="1410"/>
      <c r="DM14" s="1410"/>
      <c r="DN14" s="1410"/>
      <c r="DO14" s="1410"/>
      <c r="DP14" s="1410"/>
      <c r="DQ14" s="1410"/>
      <c r="DR14" s="1410"/>
      <c r="DS14" s="1410"/>
      <c r="DT14" s="1410"/>
      <c r="DU14" s="1410"/>
      <c r="DV14" s="1410"/>
      <c r="DW14" s="1410"/>
      <c r="DX14" s="1410"/>
      <c r="DY14" s="1410"/>
      <c r="DZ14" s="1410"/>
      <c r="EA14" s="1410"/>
      <c r="EB14" s="1410"/>
      <c r="EC14" s="1410"/>
      <c r="ED14" s="1410"/>
      <c r="EE14" s="1410"/>
      <c r="EF14" s="1410"/>
      <c r="EG14" s="1410"/>
      <c r="EH14" s="1410"/>
      <c r="EI14" s="1410"/>
      <c r="EJ14" s="1410"/>
      <c r="EK14" s="1410"/>
      <c r="EL14" s="1410"/>
      <c r="EM14" s="1410"/>
      <c r="EN14" s="1410"/>
      <c r="EO14" s="1410"/>
      <c r="EP14" s="1410"/>
      <c r="EQ14" s="1410"/>
      <c r="ER14" s="1410"/>
      <c r="ES14" s="1410"/>
      <c r="ET14" s="1410"/>
      <c r="EU14" s="1410"/>
      <c r="EV14" s="1410"/>
      <c r="EW14" s="1410"/>
      <c r="EX14" s="1410"/>
      <c r="EY14" s="1410"/>
      <c r="EZ14" s="1410"/>
      <c r="FA14" s="1410"/>
      <c r="FB14" s="1410"/>
      <c r="FC14" s="1410"/>
      <c r="FD14" s="1410"/>
      <c r="FE14" s="1410"/>
      <c r="FF14" s="1410"/>
      <c r="FG14" s="1410"/>
      <c r="FH14" s="1410"/>
      <c r="FI14" s="1410"/>
      <c r="FJ14" s="1410"/>
      <c r="FK14" s="1410"/>
      <c r="FL14" s="1410"/>
      <c r="FM14" s="1410"/>
      <c r="FN14" s="1410"/>
      <c r="FO14" s="1410"/>
      <c r="FP14" s="1410"/>
      <c r="FQ14" s="1410"/>
      <c r="FR14" s="1410"/>
      <c r="FS14" s="1410"/>
      <c r="FT14" s="1410"/>
      <c r="FU14" s="1410"/>
      <c r="FV14" s="1410"/>
      <c r="FW14" s="1410"/>
      <c r="FX14" s="1410"/>
      <c r="FY14" s="1410"/>
      <c r="FZ14" s="1410"/>
      <c r="GA14" s="1410"/>
      <c r="GB14" s="1410"/>
      <c r="GC14" s="1410"/>
      <c r="GD14" s="1410"/>
      <c r="GE14" s="1410"/>
      <c r="GF14" s="1410"/>
      <c r="GG14" s="1410"/>
      <c r="GH14" s="1410"/>
      <c r="GI14" s="1410"/>
      <c r="GJ14" s="1410"/>
      <c r="GK14" s="1410"/>
      <c r="GL14" s="1410"/>
      <c r="GM14" s="1410"/>
      <c r="GN14" s="1410"/>
      <c r="GO14" s="1410"/>
      <c r="GP14" s="1410"/>
      <c r="GQ14" s="1410"/>
      <c r="GR14" s="1410"/>
      <c r="GS14" s="1410"/>
      <c r="GT14" s="1410"/>
      <c r="GU14" s="1410"/>
      <c r="GV14" s="1410"/>
      <c r="GW14" s="1410"/>
      <c r="GX14" s="1410"/>
      <c r="GY14" s="1410"/>
      <c r="GZ14" s="1410"/>
      <c r="HA14" s="1410"/>
      <c r="HB14" s="1410"/>
      <c r="HC14" s="1410"/>
      <c r="HD14" s="1410"/>
      <c r="HE14" s="1410"/>
      <c r="HF14" s="1410"/>
      <c r="HG14" s="1410"/>
      <c r="HH14" s="1410"/>
      <c r="HI14" s="1410"/>
      <c r="HJ14" s="1410"/>
      <c r="HK14" s="1410"/>
      <c r="HL14" s="1410"/>
      <c r="HM14" s="1410"/>
      <c r="HN14" s="1410"/>
      <c r="HO14" s="1410"/>
      <c r="HP14" s="1410"/>
      <c r="HQ14" s="1410"/>
      <c r="HR14" s="1410"/>
      <c r="HS14" s="1410"/>
      <c r="HT14" s="1410"/>
      <c r="HU14" s="1410"/>
      <c r="HV14" s="1410"/>
      <c r="HW14" s="1410"/>
      <c r="HX14" s="1410"/>
      <c r="HY14" s="1410"/>
      <c r="HZ14" s="1410"/>
      <c r="IA14" s="1410"/>
      <c r="IB14" s="1410"/>
      <c r="IC14" s="1410"/>
      <c r="ID14" s="1410"/>
      <c r="IE14" s="1410"/>
      <c r="IF14" s="1410"/>
      <c r="IG14" s="1410"/>
      <c r="IH14" s="1410"/>
      <c r="II14" s="1410"/>
      <c r="IJ14" s="1410"/>
      <c r="IK14" s="1410"/>
      <c r="IL14" s="1410"/>
      <c r="IM14" s="1410"/>
      <c r="IN14" s="1410"/>
      <c r="IO14" s="1410"/>
      <c r="IP14" s="1410"/>
      <c r="IQ14" s="1410"/>
      <c r="IR14" s="1410"/>
      <c r="IS14" s="1410"/>
      <c r="IT14" s="1410"/>
      <c r="IU14" s="1410"/>
    </row>
    <row r="15" spans="1:49" ht="19.5" customHeight="1">
      <c r="A15" s="1771">
        <v>15</v>
      </c>
      <c r="B15" s="1790" t="s">
        <v>18</v>
      </c>
      <c r="C15" s="1773" t="s">
        <v>1815</v>
      </c>
      <c r="D15" s="1774">
        <f>SUM(E15:F15)</f>
        <v>4</v>
      </c>
      <c r="E15" s="1775">
        <v>2</v>
      </c>
      <c r="F15" s="1776">
        <v>2</v>
      </c>
      <c r="G15" s="1778">
        <v>540</v>
      </c>
      <c r="H15" s="1778">
        <v>480</v>
      </c>
      <c r="I15" s="1787">
        <v>0</v>
      </c>
      <c r="J15" s="1780">
        <v>120</v>
      </c>
      <c r="K15" s="1780">
        <v>80</v>
      </c>
      <c r="L15" s="1787">
        <v>0</v>
      </c>
      <c r="M15" s="1782">
        <v>1220</v>
      </c>
      <c r="N15" s="1793" t="s">
        <v>210</v>
      </c>
      <c r="O15" s="1784"/>
      <c r="P15" s="1784"/>
      <c r="Q15" s="1784"/>
      <c r="R15" s="1826" t="s">
        <v>172</v>
      </c>
      <c r="S15" s="1844" t="s">
        <v>569</v>
      </c>
      <c r="T15" s="1828"/>
      <c r="U15" s="1828"/>
      <c r="V15" s="1828"/>
      <c r="W15" s="1828"/>
      <c r="X15" s="1828"/>
      <c r="Y15" s="1828"/>
      <c r="Z15" s="1828"/>
      <c r="AA15" s="1828"/>
      <c r="AB15" s="1828"/>
      <c r="AC15" s="1828"/>
      <c r="AD15" s="1829">
        <f>SUM(AD17:AD18,AD19:AD20)</f>
        <v>860</v>
      </c>
      <c r="AE15" s="1829">
        <v>18</v>
      </c>
      <c r="AH15" s="1886">
        <v>8</v>
      </c>
      <c r="AI15" s="1897" t="s">
        <v>1942</v>
      </c>
      <c r="AJ15" s="1888" t="s">
        <v>17</v>
      </c>
      <c r="AK15" s="1833">
        <v>1</v>
      </c>
      <c r="AL15" s="1889">
        <v>40</v>
      </c>
      <c r="AM15" s="1889">
        <v>40</v>
      </c>
      <c r="AN15" s="1890">
        <v>20</v>
      </c>
      <c r="AO15" s="1898">
        <v>100</v>
      </c>
      <c r="AP15" s="1889">
        <v>40</v>
      </c>
      <c r="AQ15" s="1889">
        <v>80</v>
      </c>
      <c r="AR15" s="1889">
        <v>60</v>
      </c>
      <c r="AS15" s="1889">
        <v>80</v>
      </c>
      <c r="AT15" s="1889">
        <v>20</v>
      </c>
      <c r="AU15" s="1889">
        <v>40</v>
      </c>
      <c r="AV15" s="1891">
        <f t="shared" si="2"/>
        <v>520</v>
      </c>
      <c r="AW15" s="1896">
        <v>8</v>
      </c>
    </row>
    <row r="16" spans="1:49" s="1749" customFormat="1" ht="19.5" customHeight="1">
      <c r="A16" s="1771">
        <v>13</v>
      </c>
      <c r="B16" s="1790" t="s">
        <v>495</v>
      </c>
      <c r="C16" s="1773" t="s">
        <v>1800</v>
      </c>
      <c r="D16" s="1774">
        <f t="shared" si="0"/>
        <v>5</v>
      </c>
      <c r="E16" s="1775">
        <v>3</v>
      </c>
      <c r="F16" s="1776">
        <v>2</v>
      </c>
      <c r="G16" s="1778">
        <v>460</v>
      </c>
      <c r="H16" s="1778">
        <v>420</v>
      </c>
      <c r="I16" s="1779">
        <v>320</v>
      </c>
      <c r="J16" s="1780">
        <v>200</v>
      </c>
      <c r="K16" s="1780">
        <v>140</v>
      </c>
      <c r="L16" s="1787">
        <v>0</v>
      </c>
      <c r="M16" s="1782">
        <v>1220</v>
      </c>
      <c r="N16" s="1793" t="s">
        <v>214</v>
      </c>
      <c r="O16" s="1784"/>
      <c r="P16" s="1784"/>
      <c r="Q16" s="1784"/>
      <c r="R16" s="1831" t="s">
        <v>4</v>
      </c>
      <c r="S16" s="1832" t="s">
        <v>174</v>
      </c>
      <c r="T16" s="1831">
        <v>1</v>
      </c>
      <c r="U16" s="1831">
        <v>2</v>
      </c>
      <c r="V16" s="1831">
        <v>3</v>
      </c>
      <c r="W16" s="1831">
        <v>4</v>
      </c>
      <c r="X16" s="1831">
        <v>5</v>
      </c>
      <c r="Y16" s="1831">
        <v>6</v>
      </c>
      <c r="Z16" s="1831">
        <v>7</v>
      </c>
      <c r="AA16" s="1831">
        <v>8</v>
      </c>
      <c r="AB16" s="1831">
        <v>9</v>
      </c>
      <c r="AC16" s="1831">
        <v>10</v>
      </c>
      <c r="AD16" s="1831" t="s">
        <v>165</v>
      </c>
      <c r="AE16" s="1831" t="s">
        <v>12</v>
      </c>
      <c r="AH16" s="1886">
        <v>9</v>
      </c>
      <c r="AI16" s="1897" t="s">
        <v>1982</v>
      </c>
      <c r="AJ16" s="1893" t="s">
        <v>107</v>
      </c>
      <c r="AK16" s="1833">
        <v>9</v>
      </c>
      <c r="AL16" s="1889">
        <v>20</v>
      </c>
      <c r="AM16" s="1889">
        <v>60</v>
      </c>
      <c r="AN16" s="1890">
        <v>60</v>
      </c>
      <c r="AO16" s="1889">
        <v>20</v>
      </c>
      <c r="AP16" s="1889">
        <v>40</v>
      </c>
      <c r="AQ16" s="1898">
        <v>80</v>
      </c>
      <c r="AR16" s="1889">
        <v>40</v>
      </c>
      <c r="AS16" s="1889">
        <v>80</v>
      </c>
      <c r="AT16" s="1889">
        <v>80</v>
      </c>
      <c r="AU16" s="1889">
        <v>40</v>
      </c>
      <c r="AV16" s="1899">
        <f t="shared" si="2"/>
        <v>520</v>
      </c>
      <c r="AW16" s="1896">
        <v>9</v>
      </c>
    </row>
    <row r="17" spans="1:49" s="1749" customFormat="1" ht="19.5" customHeight="1">
      <c r="A17" s="1771">
        <v>3</v>
      </c>
      <c r="B17" s="1794" t="s">
        <v>140</v>
      </c>
      <c r="C17" s="1773" t="s">
        <v>1934</v>
      </c>
      <c r="D17" s="1774">
        <f t="shared" si="0"/>
        <v>6</v>
      </c>
      <c r="E17" s="1775">
        <v>3</v>
      </c>
      <c r="F17" s="1776">
        <v>3</v>
      </c>
      <c r="G17" s="1778">
        <v>380</v>
      </c>
      <c r="H17" s="1778">
        <v>320</v>
      </c>
      <c r="I17" s="1779">
        <v>140</v>
      </c>
      <c r="J17" s="1780">
        <v>320</v>
      </c>
      <c r="K17" s="1780">
        <v>160</v>
      </c>
      <c r="L17" s="1795">
        <v>80</v>
      </c>
      <c r="M17" s="1782">
        <v>1180</v>
      </c>
      <c r="N17" s="1793" t="s">
        <v>219</v>
      </c>
      <c r="O17" s="1784"/>
      <c r="P17" s="1784"/>
      <c r="Q17" s="1784"/>
      <c r="R17" s="1833" t="s">
        <v>179</v>
      </c>
      <c r="S17" s="1845" t="s">
        <v>1948</v>
      </c>
      <c r="T17" s="1835">
        <v>0</v>
      </c>
      <c r="U17" s="1835">
        <v>40</v>
      </c>
      <c r="V17" s="1835">
        <v>100</v>
      </c>
      <c r="W17" s="1835">
        <v>20</v>
      </c>
      <c r="X17" s="1835">
        <v>20</v>
      </c>
      <c r="Y17" s="1835">
        <v>20</v>
      </c>
      <c r="Z17" s="1835">
        <v>80</v>
      </c>
      <c r="AA17" s="1835">
        <v>0</v>
      </c>
      <c r="AB17" s="1835">
        <v>20</v>
      </c>
      <c r="AC17" s="1835">
        <v>20</v>
      </c>
      <c r="AD17" s="1835">
        <f>SUM(T17:AC17)</f>
        <v>320</v>
      </c>
      <c r="AE17" s="1835"/>
      <c r="AH17" s="1886">
        <v>10</v>
      </c>
      <c r="AI17" s="1897" t="s">
        <v>2011</v>
      </c>
      <c r="AJ17" s="1888" t="s">
        <v>18</v>
      </c>
      <c r="AK17" s="1833">
        <v>15</v>
      </c>
      <c r="AL17" s="1890">
        <v>100</v>
      </c>
      <c r="AM17" s="1900">
        <v>100</v>
      </c>
      <c r="AN17" s="1890">
        <v>20</v>
      </c>
      <c r="AO17" s="1889">
        <v>20</v>
      </c>
      <c r="AP17" s="1889">
        <v>40</v>
      </c>
      <c r="AQ17" s="1889">
        <v>40</v>
      </c>
      <c r="AR17" s="1889">
        <v>20</v>
      </c>
      <c r="AS17" s="1889">
        <v>40</v>
      </c>
      <c r="AT17" s="1889">
        <v>60</v>
      </c>
      <c r="AU17" s="1889">
        <v>40</v>
      </c>
      <c r="AV17" s="1891">
        <f t="shared" si="2"/>
        <v>480</v>
      </c>
      <c r="AW17" s="1896">
        <v>10</v>
      </c>
    </row>
    <row r="18" spans="1:49" ht="19.5" customHeight="1">
      <c r="A18" s="1771">
        <v>14</v>
      </c>
      <c r="B18" s="1794" t="s">
        <v>1143</v>
      </c>
      <c r="C18" s="1773" t="s">
        <v>1704</v>
      </c>
      <c r="D18" s="1774">
        <f t="shared" si="0"/>
        <v>4</v>
      </c>
      <c r="E18" s="1775">
        <v>2</v>
      </c>
      <c r="F18" s="1776">
        <v>2</v>
      </c>
      <c r="G18" s="1778">
        <v>660</v>
      </c>
      <c r="H18" s="1778">
        <v>180</v>
      </c>
      <c r="I18" s="1787">
        <v>0</v>
      </c>
      <c r="J18" s="1780">
        <v>160</v>
      </c>
      <c r="K18" s="1780">
        <v>140</v>
      </c>
      <c r="L18" s="1787">
        <v>0</v>
      </c>
      <c r="M18" s="1782">
        <v>1140</v>
      </c>
      <c r="N18" s="1793" t="s">
        <v>225</v>
      </c>
      <c r="O18" s="1784"/>
      <c r="P18" s="1784"/>
      <c r="Q18" s="1784"/>
      <c r="R18" s="1833" t="s">
        <v>172</v>
      </c>
      <c r="S18" s="1845" t="s">
        <v>350</v>
      </c>
      <c r="T18" s="1835">
        <v>20</v>
      </c>
      <c r="U18" s="1835">
        <v>20</v>
      </c>
      <c r="V18" s="1835">
        <v>60</v>
      </c>
      <c r="W18" s="1835">
        <v>20</v>
      </c>
      <c r="X18" s="1835">
        <v>0</v>
      </c>
      <c r="Y18" s="1835">
        <v>40</v>
      </c>
      <c r="Z18" s="1835">
        <v>60</v>
      </c>
      <c r="AA18" s="1835">
        <v>0</v>
      </c>
      <c r="AB18" s="1835">
        <v>0</v>
      </c>
      <c r="AC18" s="1835">
        <v>20</v>
      </c>
      <c r="AD18" s="1835">
        <f>SUM(T18:AC18)</f>
        <v>240</v>
      </c>
      <c r="AE18" s="1835"/>
      <c r="AH18" s="1886">
        <v>11</v>
      </c>
      <c r="AI18" s="1901" t="s">
        <v>2045</v>
      </c>
      <c r="AJ18" s="1893" t="s">
        <v>108</v>
      </c>
      <c r="AK18" s="1833">
        <v>23</v>
      </c>
      <c r="AL18" s="1889">
        <v>40</v>
      </c>
      <c r="AM18" s="1889">
        <v>60</v>
      </c>
      <c r="AN18" s="1890">
        <v>40</v>
      </c>
      <c r="AO18" s="1889">
        <v>40</v>
      </c>
      <c r="AP18" s="1900">
        <v>100</v>
      </c>
      <c r="AQ18" s="1889">
        <v>20</v>
      </c>
      <c r="AR18" s="1889">
        <v>40</v>
      </c>
      <c r="AS18" s="1889">
        <v>20</v>
      </c>
      <c r="AT18" s="1889">
        <v>20</v>
      </c>
      <c r="AU18" s="1890">
        <v>100</v>
      </c>
      <c r="AV18" s="1891">
        <f>SUM(AL18:AU18)</f>
        <v>480</v>
      </c>
      <c r="AW18" s="1896">
        <v>11</v>
      </c>
    </row>
    <row r="19" spans="1:255" ht="19.5" customHeight="1">
      <c r="A19" s="1771">
        <v>4</v>
      </c>
      <c r="B19" s="1790" t="s">
        <v>544</v>
      </c>
      <c r="C19" s="1796" t="s">
        <v>1935</v>
      </c>
      <c r="D19" s="1774">
        <f t="shared" si="0"/>
        <v>6</v>
      </c>
      <c r="E19" s="1775">
        <v>3</v>
      </c>
      <c r="F19" s="1776">
        <v>3</v>
      </c>
      <c r="G19" s="1778">
        <v>580</v>
      </c>
      <c r="H19" s="1778">
        <v>320</v>
      </c>
      <c r="I19" s="1789">
        <v>260</v>
      </c>
      <c r="J19" s="1780">
        <v>160</v>
      </c>
      <c r="K19" s="1780">
        <v>60</v>
      </c>
      <c r="L19" s="1781">
        <v>40</v>
      </c>
      <c r="M19" s="1782">
        <v>1120</v>
      </c>
      <c r="N19" s="1793" t="s">
        <v>229</v>
      </c>
      <c r="O19" s="1784"/>
      <c r="P19" s="1784"/>
      <c r="Q19" s="1784"/>
      <c r="R19" s="1833" t="s">
        <v>192</v>
      </c>
      <c r="S19" s="1846" t="s">
        <v>1949</v>
      </c>
      <c r="T19" s="1839">
        <v>20</v>
      </c>
      <c r="U19" s="1839">
        <v>60</v>
      </c>
      <c r="V19" s="1839">
        <v>0</v>
      </c>
      <c r="W19" s="1839">
        <v>20</v>
      </c>
      <c r="X19" s="1839">
        <v>20</v>
      </c>
      <c r="Y19" s="1839">
        <v>0</v>
      </c>
      <c r="Z19" s="1839">
        <v>20</v>
      </c>
      <c r="AA19" s="1839">
        <v>40</v>
      </c>
      <c r="AB19" s="1839">
        <v>0</v>
      </c>
      <c r="AC19" s="1839">
        <v>20</v>
      </c>
      <c r="AD19" s="1839">
        <f>SUM(T19:AC19)</f>
        <v>200</v>
      </c>
      <c r="AE19" s="1839"/>
      <c r="AF19" s="1749"/>
      <c r="AG19" s="1749"/>
      <c r="AH19" s="1886">
        <v>12</v>
      </c>
      <c r="AI19" s="1897" t="s">
        <v>2041</v>
      </c>
      <c r="AJ19" s="1888" t="s">
        <v>531</v>
      </c>
      <c r="AK19" s="1833">
        <v>22</v>
      </c>
      <c r="AL19" s="1889">
        <v>60</v>
      </c>
      <c r="AM19" s="1889">
        <v>60</v>
      </c>
      <c r="AN19" s="1900">
        <v>80</v>
      </c>
      <c r="AO19" s="1889">
        <v>60</v>
      </c>
      <c r="AP19" s="1889">
        <v>60</v>
      </c>
      <c r="AQ19" s="1889">
        <v>40</v>
      </c>
      <c r="AR19" s="1889">
        <v>40</v>
      </c>
      <c r="AS19" s="1889">
        <v>20</v>
      </c>
      <c r="AT19" s="1889">
        <v>20</v>
      </c>
      <c r="AU19" s="1889">
        <v>40</v>
      </c>
      <c r="AV19" s="1891">
        <f t="shared" si="2"/>
        <v>480</v>
      </c>
      <c r="AW19" s="1896">
        <v>12</v>
      </c>
      <c r="AX19" s="1749"/>
      <c r="AY19" s="1749"/>
      <c r="AZ19" s="1749"/>
      <c r="BA19" s="1749"/>
      <c r="BB19" s="1749"/>
      <c r="BC19" s="1749"/>
      <c r="BD19" s="1749"/>
      <c r="BE19" s="1749"/>
      <c r="BF19" s="1749"/>
      <c r="BG19" s="1749"/>
      <c r="BH19" s="1749"/>
      <c r="BI19" s="1749"/>
      <c r="BJ19" s="1749"/>
      <c r="BK19" s="1749"/>
      <c r="BL19" s="1749"/>
      <c r="BM19" s="1749"/>
      <c r="BN19" s="1749"/>
      <c r="BO19" s="1749"/>
      <c r="BP19" s="1749"/>
      <c r="BQ19" s="1749"/>
      <c r="BR19" s="1749"/>
      <c r="BS19" s="1749"/>
      <c r="BT19" s="1749"/>
      <c r="BU19" s="1749"/>
      <c r="BV19" s="1749"/>
      <c r="BW19" s="1749"/>
      <c r="BX19" s="1749"/>
      <c r="BY19" s="1749"/>
      <c r="BZ19" s="1749"/>
      <c r="CA19" s="1749"/>
      <c r="CB19" s="1749"/>
      <c r="CC19" s="1749"/>
      <c r="CD19" s="1749"/>
      <c r="CE19" s="1749"/>
      <c r="CF19" s="1749"/>
      <c r="CG19" s="1749"/>
      <c r="CH19" s="1749"/>
      <c r="CI19" s="1749"/>
      <c r="CJ19" s="1749"/>
      <c r="CK19" s="1749"/>
      <c r="CL19" s="1749"/>
      <c r="CM19" s="1749"/>
      <c r="CN19" s="1749"/>
      <c r="CO19" s="1749"/>
      <c r="CP19" s="1749"/>
      <c r="CQ19" s="1749"/>
      <c r="CR19" s="1749"/>
      <c r="CS19" s="1749"/>
      <c r="CT19" s="1749"/>
      <c r="CU19" s="1749"/>
      <c r="CV19" s="1749"/>
      <c r="CW19" s="1749"/>
      <c r="CX19" s="1749"/>
      <c r="CY19" s="1749"/>
      <c r="CZ19" s="1749"/>
      <c r="DA19" s="1749"/>
      <c r="DB19" s="1749"/>
      <c r="DC19" s="1749"/>
      <c r="DD19" s="1749"/>
      <c r="DE19" s="1749"/>
      <c r="DF19" s="1749"/>
      <c r="DG19" s="1749"/>
      <c r="DH19" s="1749"/>
      <c r="DI19" s="1749"/>
      <c r="DJ19" s="1749"/>
      <c r="DK19" s="1749"/>
      <c r="DL19" s="1749"/>
      <c r="DM19" s="1749"/>
      <c r="DN19" s="1749"/>
      <c r="DO19" s="1749"/>
      <c r="DP19" s="1749"/>
      <c r="DQ19" s="1749"/>
      <c r="DR19" s="1749"/>
      <c r="DS19" s="1749"/>
      <c r="DT19" s="1749"/>
      <c r="DU19" s="1749"/>
      <c r="DV19" s="1749"/>
      <c r="DW19" s="1749"/>
      <c r="DX19" s="1749"/>
      <c r="DY19" s="1749"/>
      <c r="DZ19" s="1749"/>
      <c r="EA19" s="1749"/>
      <c r="EB19" s="1749"/>
      <c r="EC19" s="1749"/>
      <c r="ED19" s="1749"/>
      <c r="EE19" s="1749"/>
      <c r="EF19" s="1749"/>
      <c r="EG19" s="1749"/>
      <c r="EH19" s="1749"/>
      <c r="EI19" s="1749"/>
      <c r="EJ19" s="1749"/>
      <c r="EK19" s="1749"/>
      <c r="EL19" s="1749"/>
      <c r="EM19" s="1749"/>
      <c r="EN19" s="1749"/>
      <c r="EO19" s="1749"/>
      <c r="EP19" s="1749"/>
      <c r="EQ19" s="1749"/>
      <c r="ER19" s="1749"/>
      <c r="ES19" s="1749"/>
      <c r="ET19" s="1749"/>
      <c r="EU19" s="1749"/>
      <c r="EV19" s="1749"/>
      <c r="EW19" s="1749"/>
      <c r="EX19" s="1749"/>
      <c r="EY19" s="1749"/>
      <c r="EZ19" s="1749"/>
      <c r="FA19" s="1749"/>
      <c r="FB19" s="1749"/>
      <c r="FC19" s="1749"/>
      <c r="FD19" s="1749"/>
      <c r="FE19" s="1749"/>
      <c r="FF19" s="1749"/>
      <c r="FG19" s="1749"/>
      <c r="FH19" s="1749"/>
      <c r="FI19" s="1749"/>
      <c r="FJ19" s="1749"/>
      <c r="FK19" s="1749"/>
      <c r="FL19" s="1749"/>
      <c r="FM19" s="1749"/>
      <c r="FN19" s="1749"/>
      <c r="FO19" s="1749"/>
      <c r="FP19" s="1749"/>
      <c r="FQ19" s="1749"/>
      <c r="FR19" s="1749"/>
      <c r="FS19" s="1749"/>
      <c r="FT19" s="1749"/>
      <c r="FU19" s="1749"/>
      <c r="FV19" s="1749"/>
      <c r="FW19" s="1749"/>
      <c r="FX19" s="1749"/>
      <c r="FY19" s="1749"/>
      <c r="FZ19" s="1749"/>
      <c r="GA19" s="1749"/>
      <c r="GB19" s="1749"/>
      <c r="GC19" s="1749"/>
      <c r="GD19" s="1749"/>
      <c r="GE19" s="1749"/>
      <c r="GF19" s="1749"/>
      <c r="GG19" s="1749"/>
      <c r="GH19" s="1749"/>
      <c r="GI19" s="1749"/>
      <c r="GJ19" s="1749"/>
      <c r="GK19" s="1749"/>
      <c r="GL19" s="1749"/>
      <c r="GM19" s="1749"/>
      <c r="GN19" s="1749"/>
      <c r="GO19" s="1749"/>
      <c r="GP19" s="1749"/>
      <c r="GQ19" s="1749"/>
      <c r="GR19" s="1749"/>
      <c r="GS19" s="1749"/>
      <c r="GT19" s="1749"/>
      <c r="GU19" s="1749"/>
      <c r="GV19" s="1749"/>
      <c r="GW19" s="1749"/>
      <c r="GX19" s="1749"/>
      <c r="GY19" s="1749"/>
      <c r="GZ19" s="1749"/>
      <c r="HA19" s="1749"/>
      <c r="HB19" s="1749"/>
      <c r="HC19" s="1749"/>
      <c r="HD19" s="1749"/>
      <c r="HE19" s="1749"/>
      <c r="HF19" s="1749"/>
      <c r="HG19" s="1749"/>
      <c r="HH19" s="1749"/>
      <c r="HI19" s="1749"/>
      <c r="HJ19" s="1749"/>
      <c r="HK19" s="1749"/>
      <c r="HL19" s="1749"/>
      <c r="HM19" s="1749"/>
      <c r="HN19" s="1749"/>
      <c r="HO19" s="1749"/>
      <c r="HP19" s="1749"/>
      <c r="HQ19" s="1749"/>
      <c r="HR19" s="1749"/>
      <c r="HS19" s="1749"/>
      <c r="HT19" s="1749"/>
      <c r="HU19" s="1749"/>
      <c r="HV19" s="1749"/>
      <c r="HW19" s="1749"/>
      <c r="HX19" s="1749"/>
      <c r="HY19" s="1749"/>
      <c r="HZ19" s="1749"/>
      <c r="IA19" s="1749"/>
      <c r="IB19" s="1749"/>
      <c r="IC19" s="1749"/>
      <c r="ID19" s="1749"/>
      <c r="IE19" s="1749"/>
      <c r="IF19" s="1749"/>
      <c r="IG19" s="1749"/>
      <c r="IH19" s="1749"/>
      <c r="II19" s="1749"/>
      <c r="IJ19" s="1749"/>
      <c r="IK19" s="1749"/>
      <c r="IL19" s="1749"/>
      <c r="IM19" s="1749"/>
      <c r="IN19" s="1749"/>
      <c r="IO19" s="1749"/>
      <c r="IP19" s="1749"/>
      <c r="IQ19" s="1749"/>
      <c r="IR19" s="1749"/>
      <c r="IS19" s="1749"/>
      <c r="IT19" s="1749"/>
      <c r="IU19" s="1749"/>
    </row>
    <row r="20" spans="1:49" s="1749" customFormat="1" ht="19.5" customHeight="1">
      <c r="A20" s="1771">
        <v>10</v>
      </c>
      <c r="B20" s="1790" t="s">
        <v>109</v>
      </c>
      <c r="C20" s="1773" t="s">
        <v>1766</v>
      </c>
      <c r="D20" s="1774">
        <f t="shared" si="0"/>
        <v>6</v>
      </c>
      <c r="E20" s="1775">
        <v>3</v>
      </c>
      <c r="F20" s="1776">
        <v>3</v>
      </c>
      <c r="G20" s="1778">
        <v>320</v>
      </c>
      <c r="H20" s="1778">
        <v>300</v>
      </c>
      <c r="I20" s="1779">
        <v>180</v>
      </c>
      <c r="J20" s="1780">
        <v>180</v>
      </c>
      <c r="K20" s="1780">
        <v>160</v>
      </c>
      <c r="L20" s="1781">
        <v>120</v>
      </c>
      <c r="M20" s="1782">
        <v>960</v>
      </c>
      <c r="N20" s="1793" t="s">
        <v>234</v>
      </c>
      <c r="O20" s="1784"/>
      <c r="P20" s="1784"/>
      <c r="Q20" s="1784"/>
      <c r="R20" s="1833" t="s">
        <v>197</v>
      </c>
      <c r="S20" s="1838" t="s">
        <v>1950</v>
      </c>
      <c r="T20" s="1839">
        <v>0</v>
      </c>
      <c r="U20" s="1839">
        <v>0</v>
      </c>
      <c r="V20" s="1839">
        <v>40</v>
      </c>
      <c r="W20" s="1839">
        <v>0</v>
      </c>
      <c r="X20" s="1839">
        <v>0</v>
      </c>
      <c r="Y20" s="1839">
        <v>20</v>
      </c>
      <c r="Z20" s="1839">
        <v>20</v>
      </c>
      <c r="AA20" s="1839">
        <v>20</v>
      </c>
      <c r="AB20" s="1839">
        <v>0</v>
      </c>
      <c r="AC20" s="1839">
        <v>0</v>
      </c>
      <c r="AD20" s="1839">
        <f>SUM(T20:AC20)</f>
        <v>100</v>
      </c>
      <c r="AE20" s="1839"/>
      <c r="AH20" s="1886">
        <v>13</v>
      </c>
      <c r="AI20" s="1897" t="s">
        <v>1997</v>
      </c>
      <c r="AJ20" s="1893" t="s">
        <v>2051</v>
      </c>
      <c r="AK20" s="1833">
        <v>12</v>
      </c>
      <c r="AL20" s="1889">
        <v>80</v>
      </c>
      <c r="AM20" s="1889">
        <v>0</v>
      </c>
      <c r="AN20" s="1890">
        <v>20</v>
      </c>
      <c r="AO20" s="1889">
        <v>60</v>
      </c>
      <c r="AP20" s="1889">
        <v>40</v>
      </c>
      <c r="AQ20" s="1889">
        <v>60</v>
      </c>
      <c r="AR20" s="1894">
        <v>120</v>
      </c>
      <c r="AS20" s="1889">
        <v>40</v>
      </c>
      <c r="AT20" s="1889">
        <v>20</v>
      </c>
      <c r="AU20" s="1889">
        <v>20</v>
      </c>
      <c r="AV20" s="1891">
        <f>SUM(AL20:AU20)</f>
        <v>460</v>
      </c>
      <c r="AW20" s="1896">
        <v>13</v>
      </c>
    </row>
    <row r="21" spans="1:255" ht="19.5" customHeight="1">
      <c r="A21" s="1771">
        <v>7</v>
      </c>
      <c r="B21" s="1797" t="s">
        <v>590</v>
      </c>
      <c r="C21" s="1773" t="s">
        <v>1936</v>
      </c>
      <c r="D21" s="1774">
        <f t="shared" si="0"/>
        <v>6</v>
      </c>
      <c r="E21" s="1775">
        <v>3</v>
      </c>
      <c r="F21" s="1776">
        <v>3</v>
      </c>
      <c r="G21" s="1778">
        <v>460</v>
      </c>
      <c r="H21" s="1778">
        <v>280</v>
      </c>
      <c r="I21" s="1779">
        <v>100</v>
      </c>
      <c r="J21" s="1780">
        <v>120</v>
      </c>
      <c r="K21" s="1780">
        <v>80</v>
      </c>
      <c r="L21" s="1788">
        <v>60</v>
      </c>
      <c r="M21" s="1782">
        <v>940</v>
      </c>
      <c r="N21" s="1793" t="s">
        <v>237</v>
      </c>
      <c r="O21" s="1784"/>
      <c r="P21" s="1784"/>
      <c r="Q21" s="1784"/>
      <c r="AF21" s="1749"/>
      <c r="AG21" s="1749"/>
      <c r="AH21" s="1886">
        <v>14</v>
      </c>
      <c r="AI21" s="1897" t="s">
        <v>1973</v>
      </c>
      <c r="AJ21" s="1902" t="s">
        <v>590</v>
      </c>
      <c r="AK21" s="1833">
        <v>7</v>
      </c>
      <c r="AL21" s="1889">
        <v>20</v>
      </c>
      <c r="AM21" s="1889">
        <v>40</v>
      </c>
      <c r="AN21" s="1890">
        <v>20</v>
      </c>
      <c r="AO21" s="1889">
        <v>40</v>
      </c>
      <c r="AP21" s="1889">
        <v>60</v>
      </c>
      <c r="AQ21" s="1889">
        <v>40</v>
      </c>
      <c r="AR21" s="1894">
        <v>100</v>
      </c>
      <c r="AS21" s="1889">
        <v>60</v>
      </c>
      <c r="AT21" s="1889">
        <v>40</v>
      </c>
      <c r="AU21" s="1889">
        <v>40</v>
      </c>
      <c r="AV21" s="1891">
        <f t="shared" si="2"/>
        <v>460</v>
      </c>
      <c r="AW21" s="1896">
        <v>14</v>
      </c>
      <c r="AX21" s="1749"/>
      <c r="AY21" s="1749"/>
      <c r="AZ21" s="1749"/>
      <c r="BA21" s="1749"/>
      <c r="BB21" s="1749"/>
      <c r="BC21" s="1749"/>
      <c r="BD21" s="1749"/>
      <c r="BE21" s="1749"/>
      <c r="BF21" s="1749"/>
      <c r="BG21" s="1749"/>
      <c r="BH21" s="1749"/>
      <c r="BI21" s="1749"/>
      <c r="BJ21" s="1749"/>
      <c r="BK21" s="1749"/>
      <c r="BL21" s="1749"/>
      <c r="BM21" s="1749"/>
      <c r="BN21" s="1749"/>
      <c r="BO21" s="1749"/>
      <c r="BP21" s="1749"/>
      <c r="BQ21" s="1749"/>
      <c r="BR21" s="1749"/>
      <c r="BS21" s="1749"/>
      <c r="BT21" s="1749"/>
      <c r="BU21" s="1749"/>
      <c r="BV21" s="1749"/>
      <c r="BW21" s="1749"/>
      <c r="BX21" s="1749"/>
      <c r="BY21" s="1749"/>
      <c r="BZ21" s="1749"/>
      <c r="CA21" s="1749"/>
      <c r="CB21" s="1749"/>
      <c r="CC21" s="1749"/>
      <c r="CD21" s="1749"/>
      <c r="CE21" s="1749"/>
      <c r="CF21" s="1749"/>
      <c r="CG21" s="1749"/>
      <c r="CH21" s="1749"/>
      <c r="CI21" s="1749"/>
      <c r="CJ21" s="1749"/>
      <c r="CK21" s="1749"/>
      <c r="CL21" s="1749"/>
      <c r="CM21" s="1749"/>
      <c r="CN21" s="1749"/>
      <c r="CO21" s="1749"/>
      <c r="CP21" s="1749"/>
      <c r="CQ21" s="1749"/>
      <c r="CR21" s="1749"/>
      <c r="CS21" s="1749"/>
      <c r="CT21" s="1749"/>
      <c r="CU21" s="1749"/>
      <c r="CV21" s="1749"/>
      <c r="CW21" s="1749"/>
      <c r="CX21" s="1749"/>
      <c r="CY21" s="1749"/>
      <c r="CZ21" s="1749"/>
      <c r="DA21" s="1749"/>
      <c r="DB21" s="1749"/>
      <c r="DC21" s="1749"/>
      <c r="DD21" s="1749"/>
      <c r="DE21" s="1749"/>
      <c r="DF21" s="1749"/>
      <c r="DG21" s="1749"/>
      <c r="DH21" s="1749"/>
      <c r="DI21" s="1749"/>
      <c r="DJ21" s="1749"/>
      <c r="DK21" s="1749"/>
      <c r="DL21" s="1749"/>
      <c r="DM21" s="1749"/>
      <c r="DN21" s="1749"/>
      <c r="DO21" s="1749"/>
      <c r="DP21" s="1749"/>
      <c r="DQ21" s="1749"/>
      <c r="DR21" s="1749"/>
      <c r="DS21" s="1749"/>
      <c r="DT21" s="1749"/>
      <c r="DU21" s="1749"/>
      <c r="DV21" s="1749"/>
      <c r="DW21" s="1749"/>
      <c r="DX21" s="1749"/>
      <c r="DY21" s="1749"/>
      <c r="DZ21" s="1749"/>
      <c r="EA21" s="1749"/>
      <c r="EB21" s="1749"/>
      <c r="EC21" s="1749"/>
      <c r="ED21" s="1749"/>
      <c r="EE21" s="1749"/>
      <c r="EF21" s="1749"/>
      <c r="EG21" s="1749"/>
      <c r="EH21" s="1749"/>
      <c r="EI21" s="1749"/>
      <c r="EJ21" s="1749"/>
      <c r="EK21" s="1749"/>
      <c r="EL21" s="1749"/>
      <c r="EM21" s="1749"/>
      <c r="EN21" s="1749"/>
      <c r="EO21" s="1749"/>
      <c r="EP21" s="1749"/>
      <c r="EQ21" s="1749"/>
      <c r="ER21" s="1749"/>
      <c r="ES21" s="1749"/>
      <c r="ET21" s="1749"/>
      <c r="EU21" s="1749"/>
      <c r="EV21" s="1749"/>
      <c r="EW21" s="1749"/>
      <c r="EX21" s="1749"/>
      <c r="EY21" s="1749"/>
      <c r="EZ21" s="1749"/>
      <c r="FA21" s="1749"/>
      <c r="FB21" s="1749"/>
      <c r="FC21" s="1749"/>
      <c r="FD21" s="1749"/>
      <c r="FE21" s="1749"/>
      <c r="FF21" s="1749"/>
      <c r="FG21" s="1749"/>
      <c r="FH21" s="1749"/>
      <c r="FI21" s="1749"/>
      <c r="FJ21" s="1749"/>
      <c r="FK21" s="1749"/>
      <c r="FL21" s="1749"/>
      <c r="FM21" s="1749"/>
      <c r="FN21" s="1749"/>
      <c r="FO21" s="1749"/>
      <c r="FP21" s="1749"/>
      <c r="FQ21" s="1749"/>
      <c r="FR21" s="1749"/>
      <c r="FS21" s="1749"/>
      <c r="FT21" s="1749"/>
      <c r="FU21" s="1749"/>
      <c r="FV21" s="1749"/>
      <c r="FW21" s="1749"/>
      <c r="FX21" s="1749"/>
      <c r="FY21" s="1749"/>
      <c r="FZ21" s="1749"/>
      <c r="GA21" s="1749"/>
      <c r="GB21" s="1749"/>
      <c r="GC21" s="1749"/>
      <c r="GD21" s="1749"/>
      <c r="GE21" s="1749"/>
      <c r="GF21" s="1749"/>
      <c r="GG21" s="1749"/>
      <c r="GH21" s="1749"/>
      <c r="GI21" s="1749"/>
      <c r="GJ21" s="1749"/>
      <c r="GK21" s="1749"/>
      <c r="GL21" s="1749"/>
      <c r="GM21" s="1749"/>
      <c r="GN21" s="1749"/>
      <c r="GO21" s="1749"/>
      <c r="GP21" s="1749"/>
      <c r="GQ21" s="1749"/>
      <c r="GR21" s="1749"/>
      <c r="GS21" s="1749"/>
      <c r="GT21" s="1749"/>
      <c r="GU21" s="1749"/>
      <c r="GV21" s="1749"/>
      <c r="GW21" s="1749"/>
      <c r="GX21" s="1749"/>
      <c r="GY21" s="1749"/>
      <c r="GZ21" s="1749"/>
      <c r="HA21" s="1749"/>
      <c r="HB21" s="1749"/>
      <c r="HC21" s="1749"/>
      <c r="HD21" s="1749"/>
      <c r="HE21" s="1749"/>
      <c r="HF21" s="1749"/>
      <c r="HG21" s="1749"/>
      <c r="HH21" s="1749"/>
      <c r="HI21" s="1749"/>
      <c r="HJ21" s="1749"/>
      <c r="HK21" s="1749"/>
      <c r="HL21" s="1749"/>
      <c r="HM21" s="1749"/>
      <c r="HN21" s="1749"/>
      <c r="HO21" s="1749"/>
      <c r="HP21" s="1749"/>
      <c r="HQ21" s="1749"/>
      <c r="HR21" s="1749"/>
      <c r="HS21" s="1749"/>
      <c r="HT21" s="1749"/>
      <c r="HU21" s="1749"/>
      <c r="HV21" s="1749"/>
      <c r="HW21" s="1749"/>
      <c r="HX21" s="1749"/>
      <c r="HY21" s="1749"/>
      <c r="HZ21" s="1749"/>
      <c r="IA21" s="1749"/>
      <c r="IB21" s="1749"/>
      <c r="IC21" s="1749"/>
      <c r="ID21" s="1749"/>
      <c r="IE21" s="1749"/>
      <c r="IF21" s="1749"/>
      <c r="IG21" s="1749"/>
      <c r="IH21" s="1749"/>
      <c r="II21" s="1749"/>
      <c r="IJ21" s="1749"/>
      <c r="IK21" s="1749"/>
      <c r="IL21" s="1749"/>
      <c r="IM21" s="1749"/>
      <c r="IN21" s="1749"/>
      <c r="IO21" s="1749"/>
      <c r="IP21" s="1749"/>
      <c r="IQ21" s="1749"/>
      <c r="IR21" s="1749"/>
      <c r="IS21" s="1749"/>
      <c r="IT21" s="1749"/>
      <c r="IU21" s="1749"/>
    </row>
    <row r="22" spans="1:49" ht="19.5" customHeight="1">
      <c r="A22" s="1771">
        <v>11</v>
      </c>
      <c r="B22" s="1794" t="s">
        <v>124</v>
      </c>
      <c r="C22" s="1773" t="s">
        <v>1702</v>
      </c>
      <c r="D22" s="1774">
        <f t="shared" si="0"/>
        <v>4</v>
      </c>
      <c r="E22" s="1775">
        <v>2</v>
      </c>
      <c r="F22" s="1776">
        <v>2</v>
      </c>
      <c r="G22" s="1778">
        <v>340</v>
      </c>
      <c r="H22" s="1778">
        <v>300</v>
      </c>
      <c r="I22" s="1787">
        <v>0</v>
      </c>
      <c r="J22" s="1780">
        <v>180</v>
      </c>
      <c r="K22" s="1780">
        <v>100</v>
      </c>
      <c r="L22" s="1787">
        <v>0</v>
      </c>
      <c r="M22" s="1782">
        <v>920</v>
      </c>
      <c r="N22" s="1793" t="s">
        <v>241</v>
      </c>
      <c r="O22" s="1784"/>
      <c r="P22" s="1784"/>
      <c r="Q22" s="1784"/>
      <c r="R22" s="1826" t="s">
        <v>188</v>
      </c>
      <c r="S22" s="1827" t="s">
        <v>140</v>
      </c>
      <c r="T22" s="1828"/>
      <c r="U22" s="1828"/>
      <c r="V22" s="1828"/>
      <c r="W22" s="1828"/>
      <c r="X22" s="1828"/>
      <c r="Y22" s="1828"/>
      <c r="Z22" s="1828"/>
      <c r="AA22" s="1828"/>
      <c r="AB22" s="1828"/>
      <c r="AC22" s="1828"/>
      <c r="AD22" s="1829">
        <f>SUM(AD24:AD25,AD27:AD28)</f>
        <v>1180</v>
      </c>
      <c r="AE22" s="1829">
        <v>10</v>
      </c>
      <c r="AH22" s="1886">
        <v>15</v>
      </c>
      <c r="AI22" s="1897" t="s">
        <v>1984</v>
      </c>
      <c r="AJ22" s="1893" t="s">
        <v>107</v>
      </c>
      <c r="AK22" s="1833">
        <v>9</v>
      </c>
      <c r="AL22" s="1889">
        <v>20</v>
      </c>
      <c r="AM22" s="1889">
        <v>60</v>
      </c>
      <c r="AN22" s="1890">
        <v>20</v>
      </c>
      <c r="AO22" s="1889">
        <v>40</v>
      </c>
      <c r="AP22" s="1889">
        <v>20</v>
      </c>
      <c r="AQ22" s="1894">
        <v>80</v>
      </c>
      <c r="AR22" s="1889">
        <v>60</v>
      </c>
      <c r="AS22" s="1889">
        <v>60</v>
      </c>
      <c r="AT22" s="1889">
        <v>40</v>
      </c>
      <c r="AU22" s="1889">
        <v>60</v>
      </c>
      <c r="AV22" s="1891">
        <f t="shared" si="2"/>
        <v>460</v>
      </c>
      <c r="AW22" s="1896">
        <v>15</v>
      </c>
    </row>
    <row r="23" spans="1:49" s="1749" customFormat="1" ht="19.5" customHeight="1">
      <c r="A23" s="1771">
        <v>19</v>
      </c>
      <c r="B23" s="1794" t="s">
        <v>134</v>
      </c>
      <c r="C23" s="1773" t="s">
        <v>1937</v>
      </c>
      <c r="D23" s="1774">
        <f t="shared" si="0"/>
        <v>6</v>
      </c>
      <c r="E23" s="1775">
        <v>3</v>
      </c>
      <c r="F23" s="1776">
        <v>3</v>
      </c>
      <c r="G23" s="1778">
        <v>300</v>
      </c>
      <c r="H23" s="1778">
        <v>240</v>
      </c>
      <c r="I23" s="1779">
        <v>220</v>
      </c>
      <c r="J23" s="1780">
        <v>200</v>
      </c>
      <c r="K23" s="1780">
        <v>160</v>
      </c>
      <c r="L23" s="1788">
        <v>80</v>
      </c>
      <c r="M23" s="1782">
        <v>900</v>
      </c>
      <c r="N23" s="1793" t="s">
        <v>245</v>
      </c>
      <c r="O23" s="1784"/>
      <c r="P23" s="1784"/>
      <c r="Q23" s="1784"/>
      <c r="R23" s="1831" t="s">
        <v>4</v>
      </c>
      <c r="S23" s="1832" t="s">
        <v>174</v>
      </c>
      <c r="T23" s="1831">
        <v>1</v>
      </c>
      <c r="U23" s="1831">
        <v>2</v>
      </c>
      <c r="V23" s="1831">
        <v>3</v>
      </c>
      <c r="W23" s="1831">
        <v>4</v>
      </c>
      <c r="X23" s="1831">
        <v>5</v>
      </c>
      <c r="Y23" s="1831">
        <v>6</v>
      </c>
      <c r="Z23" s="1831">
        <v>7</v>
      </c>
      <c r="AA23" s="1831">
        <v>8</v>
      </c>
      <c r="AB23" s="1831">
        <v>9</v>
      </c>
      <c r="AC23" s="1831">
        <v>10</v>
      </c>
      <c r="AD23" s="1831" t="s">
        <v>165</v>
      </c>
      <c r="AE23" s="1831" t="s">
        <v>12</v>
      </c>
      <c r="AH23" s="1886">
        <v>16</v>
      </c>
      <c r="AI23" s="1895" t="s">
        <v>2042</v>
      </c>
      <c r="AJ23" s="1888" t="s">
        <v>531</v>
      </c>
      <c r="AK23" s="1833">
        <v>22</v>
      </c>
      <c r="AL23" s="1889">
        <v>0</v>
      </c>
      <c r="AM23" s="1889">
        <v>40</v>
      </c>
      <c r="AN23" s="1890">
        <v>40</v>
      </c>
      <c r="AO23" s="1889">
        <v>40</v>
      </c>
      <c r="AP23" s="1894">
        <v>80</v>
      </c>
      <c r="AQ23" s="1889">
        <v>60</v>
      </c>
      <c r="AR23" s="1889">
        <v>60</v>
      </c>
      <c r="AS23" s="1889">
        <v>60</v>
      </c>
      <c r="AT23" s="1889">
        <v>20</v>
      </c>
      <c r="AU23" s="1889">
        <v>60</v>
      </c>
      <c r="AV23" s="1891">
        <f>SUM(AL23:AU23)</f>
        <v>460</v>
      </c>
      <c r="AW23" s="1896">
        <v>15</v>
      </c>
    </row>
    <row r="24" spans="1:49" s="1749" customFormat="1" ht="19.5" customHeight="1">
      <c r="A24" s="1771">
        <v>6</v>
      </c>
      <c r="B24" s="1794" t="s">
        <v>145</v>
      </c>
      <c r="C24" s="1773" t="s">
        <v>1938</v>
      </c>
      <c r="D24" s="1774">
        <f t="shared" si="0"/>
        <v>6</v>
      </c>
      <c r="E24" s="1775">
        <v>3</v>
      </c>
      <c r="F24" s="1776">
        <v>3</v>
      </c>
      <c r="G24" s="1778">
        <v>420</v>
      </c>
      <c r="H24" s="1778">
        <v>260</v>
      </c>
      <c r="I24" s="1779">
        <v>220</v>
      </c>
      <c r="J24" s="1780">
        <v>100</v>
      </c>
      <c r="K24" s="1780">
        <v>100</v>
      </c>
      <c r="L24" s="1788">
        <v>80</v>
      </c>
      <c r="M24" s="1782">
        <v>880</v>
      </c>
      <c r="N24" s="1793" t="s">
        <v>250</v>
      </c>
      <c r="O24" s="1784"/>
      <c r="P24" s="1784"/>
      <c r="Q24" s="1784"/>
      <c r="R24" s="1833" t="s">
        <v>179</v>
      </c>
      <c r="S24" s="1834" t="s">
        <v>240</v>
      </c>
      <c r="T24" s="1835">
        <v>40</v>
      </c>
      <c r="U24" s="1835">
        <v>40</v>
      </c>
      <c r="V24" s="1835">
        <v>60</v>
      </c>
      <c r="W24" s="1835">
        <v>0</v>
      </c>
      <c r="X24" s="1835">
        <v>40</v>
      </c>
      <c r="Y24" s="1835">
        <v>40</v>
      </c>
      <c r="Z24" s="1835">
        <v>0</v>
      </c>
      <c r="AA24" s="1835">
        <v>40</v>
      </c>
      <c r="AB24" s="1835">
        <v>20</v>
      </c>
      <c r="AC24" s="1835">
        <v>100</v>
      </c>
      <c r="AD24" s="1835">
        <f aca="true" t="shared" si="3" ref="AD24:AD29">SUM(T24:AC24)</f>
        <v>380</v>
      </c>
      <c r="AE24" s="1835"/>
      <c r="AH24" s="1886">
        <v>17</v>
      </c>
      <c r="AI24" s="1895" t="s">
        <v>2003</v>
      </c>
      <c r="AJ24" s="1893" t="s">
        <v>495</v>
      </c>
      <c r="AK24" s="1833">
        <v>13</v>
      </c>
      <c r="AL24" s="1889">
        <v>60</v>
      </c>
      <c r="AM24" s="1889">
        <v>60</v>
      </c>
      <c r="AN24" s="1890">
        <v>40</v>
      </c>
      <c r="AO24" s="1889">
        <v>60</v>
      </c>
      <c r="AP24" s="1889">
        <v>40</v>
      </c>
      <c r="AQ24" s="1889">
        <v>40</v>
      </c>
      <c r="AR24" s="1889">
        <v>20</v>
      </c>
      <c r="AS24" s="1894">
        <v>60</v>
      </c>
      <c r="AT24" s="1889">
        <v>60</v>
      </c>
      <c r="AU24" s="1889">
        <v>20</v>
      </c>
      <c r="AV24" s="1891">
        <f t="shared" si="2"/>
        <v>460</v>
      </c>
      <c r="AW24" s="1896">
        <v>17</v>
      </c>
    </row>
    <row r="25" spans="1:255" s="1749" customFormat="1" ht="19.5" customHeight="1">
      <c r="A25" s="1771">
        <v>2</v>
      </c>
      <c r="B25" s="1790" t="s">
        <v>569</v>
      </c>
      <c r="C25" s="1773" t="s">
        <v>1876</v>
      </c>
      <c r="D25" s="1774">
        <f t="shared" si="0"/>
        <v>4</v>
      </c>
      <c r="E25" s="1775">
        <v>2</v>
      </c>
      <c r="F25" s="1776">
        <v>2</v>
      </c>
      <c r="G25" s="1778">
        <v>320</v>
      </c>
      <c r="H25" s="1778">
        <v>240</v>
      </c>
      <c r="I25" s="1787">
        <v>0</v>
      </c>
      <c r="J25" s="1780">
        <v>200</v>
      </c>
      <c r="K25" s="1780">
        <v>100</v>
      </c>
      <c r="L25" s="1787">
        <v>0</v>
      </c>
      <c r="M25" s="1782">
        <v>860</v>
      </c>
      <c r="N25" s="1793" t="s">
        <v>254</v>
      </c>
      <c r="O25" s="1784"/>
      <c r="P25" s="1784"/>
      <c r="Q25" s="1784"/>
      <c r="R25" s="1833" t="s">
        <v>172</v>
      </c>
      <c r="S25" s="1845" t="s">
        <v>1951</v>
      </c>
      <c r="T25" s="1835">
        <v>0</v>
      </c>
      <c r="U25" s="1835">
        <v>0</v>
      </c>
      <c r="V25" s="1835">
        <v>60</v>
      </c>
      <c r="W25" s="1835">
        <v>20</v>
      </c>
      <c r="X25" s="1835">
        <v>80</v>
      </c>
      <c r="Y25" s="1835">
        <v>80</v>
      </c>
      <c r="Z25" s="1835">
        <v>60</v>
      </c>
      <c r="AA25" s="1835">
        <v>0</v>
      </c>
      <c r="AB25" s="1835">
        <v>20</v>
      </c>
      <c r="AC25" s="1835">
        <v>0</v>
      </c>
      <c r="AD25" s="1835">
        <f t="shared" si="3"/>
        <v>320</v>
      </c>
      <c r="AE25" s="1835"/>
      <c r="AF25" s="1410"/>
      <c r="AG25" s="1410"/>
      <c r="AH25" s="1886">
        <v>18</v>
      </c>
      <c r="AI25" s="1897" t="s">
        <v>1978</v>
      </c>
      <c r="AJ25" s="1893" t="s">
        <v>15</v>
      </c>
      <c r="AK25" s="1833">
        <v>8</v>
      </c>
      <c r="AL25" s="1889">
        <v>40</v>
      </c>
      <c r="AM25" s="1889">
        <v>40</v>
      </c>
      <c r="AN25" s="1890">
        <v>40</v>
      </c>
      <c r="AO25" s="1889">
        <v>40</v>
      </c>
      <c r="AP25" s="1889">
        <v>20</v>
      </c>
      <c r="AQ25" s="1889">
        <v>60</v>
      </c>
      <c r="AR25" s="1889">
        <v>40</v>
      </c>
      <c r="AS25" s="1889">
        <v>20</v>
      </c>
      <c r="AT25" s="1889">
        <v>40</v>
      </c>
      <c r="AU25" s="1889">
        <v>100</v>
      </c>
      <c r="AV25" s="1891">
        <f>SUM(AL25:AU25)</f>
        <v>440</v>
      </c>
      <c r="AW25" s="1896">
        <v>18</v>
      </c>
      <c r="AX25" s="1410"/>
      <c r="AY25" s="1410"/>
      <c r="AZ25" s="1410"/>
      <c r="BA25" s="1410"/>
      <c r="BB25" s="1410"/>
      <c r="BC25" s="1410"/>
      <c r="BD25" s="1410"/>
      <c r="BE25" s="1410"/>
      <c r="BF25" s="1410"/>
      <c r="BG25" s="1410"/>
      <c r="BH25" s="1410"/>
      <c r="BI25" s="1410"/>
      <c r="BJ25" s="1410"/>
      <c r="BK25" s="1410"/>
      <c r="BL25" s="1410"/>
      <c r="BM25" s="1410"/>
      <c r="BN25" s="1410"/>
      <c r="BO25" s="1410"/>
      <c r="BP25" s="1410"/>
      <c r="BQ25" s="1410"/>
      <c r="BR25" s="1410"/>
      <c r="BS25" s="1410"/>
      <c r="BT25" s="1410"/>
      <c r="BU25" s="1410"/>
      <c r="BV25" s="1410"/>
      <c r="BW25" s="1410"/>
      <c r="BX25" s="1410"/>
      <c r="BY25" s="1410"/>
      <c r="BZ25" s="1410"/>
      <c r="CA25" s="1410"/>
      <c r="CB25" s="1410"/>
      <c r="CC25" s="1410"/>
      <c r="CD25" s="1410"/>
      <c r="CE25" s="1410"/>
      <c r="CF25" s="1410"/>
      <c r="CG25" s="1410"/>
      <c r="CH25" s="1410"/>
      <c r="CI25" s="1410"/>
      <c r="CJ25" s="1410"/>
      <c r="CK25" s="1410"/>
      <c r="CL25" s="1410"/>
      <c r="CM25" s="1410"/>
      <c r="CN25" s="1410"/>
      <c r="CO25" s="1410"/>
      <c r="CP25" s="1410"/>
      <c r="CQ25" s="1410"/>
      <c r="CR25" s="1410"/>
      <c r="CS25" s="1410"/>
      <c r="CT25" s="1410"/>
      <c r="CU25" s="1410"/>
      <c r="CV25" s="1410"/>
      <c r="CW25" s="1410"/>
      <c r="CX25" s="1410"/>
      <c r="CY25" s="1410"/>
      <c r="CZ25" s="1410"/>
      <c r="DA25" s="1410"/>
      <c r="DB25" s="1410"/>
      <c r="DC25" s="1410"/>
      <c r="DD25" s="1410"/>
      <c r="DE25" s="1410"/>
      <c r="DF25" s="1410"/>
      <c r="DG25" s="1410"/>
      <c r="DH25" s="1410"/>
      <c r="DI25" s="1410"/>
      <c r="DJ25" s="1410"/>
      <c r="DK25" s="1410"/>
      <c r="DL25" s="1410"/>
      <c r="DM25" s="1410"/>
      <c r="DN25" s="1410"/>
      <c r="DO25" s="1410"/>
      <c r="DP25" s="1410"/>
      <c r="DQ25" s="1410"/>
      <c r="DR25" s="1410"/>
      <c r="DS25" s="1410"/>
      <c r="DT25" s="1410"/>
      <c r="DU25" s="1410"/>
      <c r="DV25" s="1410"/>
      <c r="DW25" s="1410"/>
      <c r="DX25" s="1410"/>
      <c r="DY25" s="1410"/>
      <c r="DZ25" s="1410"/>
      <c r="EA25" s="1410"/>
      <c r="EB25" s="1410"/>
      <c r="EC25" s="1410"/>
      <c r="ED25" s="1410"/>
      <c r="EE25" s="1410"/>
      <c r="EF25" s="1410"/>
      <c r="EG25" s="1410"/>
      <c r="EH25" s="1410"/>
      <c r="EI25" s="1410"/>
      <c r="EJ25" s="1410"/>
      <c r="EK25" s="1410"/>
      <c r="EL25" s="1410"/>
      <c r="EM25" s="1410"/>
      <c r="EN25" s="1410"/>
      <c r="EO25" s="1410"/>
      <c r="EP25" s="1410"/>
      <c r="EQ25" s="1410"/>
      <c r="ER25" s="1410"/>
      <c r="ES25" s="1410"/>
      <c r="ET25" s="1410"/>
      <c r="EU25" s="1410"/>
      <c r="EV25" s="1410"/>
      <c r="EW25" s="1410"/>
      <c r="EX25" s="1410"/>
      <c r="EY25" s="1410"/>
      <c r="EZ25" s="1410"/>
      <c r="FA25" s="1410"/>
      <c r="FB25" s="1410"/>
      <c r="FC25" s="1410"/>
      <c r="FD25" s="1410"/>
      <c r="FE25" s="1410"/>
      <c r="FF25" s="1410"/>
      <c r="FG25" s="1410"/>
      <c r="FH25" s="1410"/>
      <c r="FI25" s="1410"/>
      <c r="FJ25" s="1410"/>
      <c r="FK25" s="1410"/>
      <c r="FL25" s="1410"/>
      <c r="FM25" s="1410"/>
      <c r="FN25" s="1410"/>
      <c r="FO25" s="1410"/>
      <c r="FP25" s="1410"/>
      <c r="FQ25" s="1410"/>
      <c r="FR25" s="1410"/>
      <c r="FS25" s="1410"/>
      <c r="FT25" s="1410"/>
      <c r="FU25" s="1410"/>
      <c r="FV25" s="1410"/>
      <c r="FW25" s="1410"/>
      <c r="FX25" s="1410"/>
      <c r="FY25" s="1410"/>
      <c r="FZ25" s="1410"/>
      <c r="GA25" s="1410"/>
      <c r="GB25" s="1410"/>
      <c r="GC25" s="1410"/>
      <c r="GD25" s="1410"/>
      <c r="GE25" s="1410"/>
      <c r="GF25" s="1410"/>
      <c r="GG25" s="1410"/>
      <c r="GH25" s="1410"/>
      <c r="GI25" s="1410"/>
      <c r="GJ25" s="1410"/>
      <c r="GK25" s="1410"/>
      <c r="GL25" s="1410"/>
      <c r="GM25" s="1410"/>
      <c r="GN25" s="1410"/>
      <c r="GO25" s="1410"/>
      <c r="GP25" s="1410"/>
      <c r="GQ25" s="1410"/>
      <c r="GR25" s="1410"/>
      <c r="GS25" s="1410"/>
      <c r="GT25" s="1410"/>
      <c r="GU25" s="1410"/>
      <c r="GV25" s="1410"/>
      <c r="GW25" s="1410"/>
      <c r="GX25" s="1410"/>
      <c r="GY25" s="1410"/>
      <c r="GZ25" s="1410"/>
      <c r="HA25" s="1410"/>
      <c r="HB25" s="1410"/>
      <c r="HC25" s="1410"/>
      <c r="HD25" s="1410"/>
      <c r="HE25" s="1410"/>
      <c r="HF25" s="1410"/>
      <c r="HG25" s="1410"/>
      <c r="HH25" s="1410"/>
      <c r="HI25" s="1410"/>
      <c r="HJ25" s="1410"/>
      <c r="HK25" s="1410"/>
      <c r="HL25" s="1410"/>
      <c r="HM25" s="1410"/>
      <c r="HN25" s="1410"/>
      <c r="HO25" s="1410"/>
      <c r="HP25" s="1410"/>
      <c r="HQ25" s="1410"/>
      <c r="HR25" s="1410"/>
      <c r="HS25" s="1410"/>
      <c r="HT25" s="1410"/>
      <c r="HU25" s="1410"/>
      <c r="HV25" s="1410"/>
      <c r="HW25" s="1410"/>
      <c r="HX25" s="1410"/>
      <c r="HY25" s="1410"/>
      <c r="HZ25" s="1410"/>
      <c r="IA25" s="1410"/>
      <c r="IB25" s="1410"/>
      <c r="IC25" s="1410"/>
      <c r="ID25" s="1410"/>
      <c r="IE25" s="1410"/>
      <c r="IF25" s="1410"/>
      <c r="IG25" s="1410"/>
      <c r="IH25" s="1410"/>
      <c r="II25" s="1410"/>
      <c r="IJ25" s="1410"/>
      <c r="IK25" s="1410"/>
      <c r="IL25" s="1410"/>
      <c r="IM25" s="1410"/>
      <c r="IN25" s="1410"/>
      <c r="IO25" s="1410"/>
      <c r="IP25" s="1410"/>
      <c r="IQ25" s="1410"/>
      <c r="IR25" s="1410"/>
      <c r="IS25" s="1410"/>
      <c r="IT25" s="1410"/>
      <c r="IU25" s="1410"/>
    </row>
    <row r="26" spans="1:49" s="1749" customFormat="1" ht="19.5" customHeight="1">
      <c r="A26" s="1771">
        <v>5</v>
      </c>
      <c r="B26" s="1794" t="s">
        <v>135</v>
      </c>
      <c r="C26" s="1773" t="s">
        <v>1878</v>
      </c>
      <c r="D26" s="1774">
        <f t="shared" si="0"/>
        <v>6</v>
      </c>
      <c r="E26" s="1775">
        <v>3</v>
      </c>
      <c r="F26" s="1776">
        <v>3</v>
      </c>
      <c r="G26" s="1778">
        <v>340</v>
      </c>
      <c r="H26" s="1778">
        <v>220</v>
      </c>
      <c r="I26" s="1779">
        <v>180</v>
      </c>
      <c r="J26" s="1780">
        <v>180</v>
      </c>
      <c r="K26" s="1780">
        <v>80</v>
      </c>
      <c r="L26" s="1788">
        <v>60</v>
      </c>
      <c r="M26" s="1782">
        <v>820</v>
      </c>
      <c r="N26" s="1793" t="s">
        <v>258</v>
      </c>
      <c r="O26" s="1784"/>
      <c r="P26" s="1784"/>
      <c r="Q26" s="1784"/>
      <c r="R26" s="1833" t="s">
        <v>188</v>
      </c>
      <c r="S26" s="1845" t="s">
        <v>1952</v>
      </c>
      <c r="T26" s="1835">
        <v>40</v>
      </c>
      <c r="U26" s="1835">
        <v>40</v>
      </c>
      <c r="V26" s="1835">
        <v>40</v>
      </c>
      <c r="W26" s="1835">
        <v>0</v>
      </c>
      <c r="X26" s="1835">
        <v>0</v>
      </c>
      <c r="Y26" s="1835">
        <v>0</v>
      </c>
      <c r="Z26" s="1835">
        <v>0</v>
      </c>
      <c r="AA26" s="1835">
        <v>0</v>
      </c>
      <c r="AB26" s="1835">
        <v>0</v>
      </c>
      <c r="AC26" s="1835">
        <v>20</v>
      </c>
      <c r="AD26" s="1835">
        <f t="shared" si="3"/>
        <v>140</v>
      </c>
      <c r="AE26" s="1835"/>
      <c r="AH26" s="1886">
        <v>19</v>
      </c>
      <c r="AI26" s="1897" t="s">
        <v>1943</v>
      </c>
      <c r="AJ26" s="1888" t="s">
        <v>17</v>
      </c>
      <c r="AK26" s="1833">
        <v>1</v>
      </c>
      <c r="AL26" s="1889">
        <v>80</v>
      </c>
      <c r="AM26" s="1889">
        <v>80</v>
      </c>
      <c r="AN26" s="1890">
        <v>0</v>
      </c>
      <c r="AO26" s="1889">
        <v>40</v>
      </c>
      <c r="AP26" s="1889">
        <v>40</v>
      </c>
      <c r="AQ26" s="1889">
        <v>40</v>
      </c>
      <c r="AR26" s="1889">
        <v>40</v>
      </c>
      <c r="AS26" s="1889">
        <v>80</v>
      </c>
      <c r="AT26" s="1889">
        <v>20</v>
      </c>
      <c r="AU26" s="1889">
        <v>20</v>
      </c>
      <c r="AV26" s="1891">
        <f>SUM(AL26:AU26)</f>
        <v>440</v>
      </c>
      <c r="AW26" s="1896">
        <v>19</v>
      </c>
    </row>
    <row r="27" spans="1:49" s="1749" customFormat="1" ht="19.5" customHeight="1">
      <c r="A27" s="1771">
        <v>18</v>
      </c>
      <c r="B27" s="1794" t="s">
        <v>143</v>
      </c>
      <c r="C27" s="1773" t="s">
        <v>1825</v>
      </c>
      <c r="D27" s="1774">
        <f t="shared" si="0"/>
        <v>6</v>
      </c>
      <c r="E27" s="1775">
        <v>3</v>
      </c>
      <c r="F27" s="1776">
        <v>3</v>
      </c>
      <c r="G27" s="1778">
        <v>340</v>
      </c>
      <c r="H27" s="1778">
        <v>180</v>
      </c>
      <c r="I27" s="1779">
        <v>20</v>
      </c>
      <c r="J27" s="1780">
        <v>160</v>
      </c>
      <c r="K27" s="1780">
        <v>120</v>
      </c>
      <c r="L27" s="1788">
        <v>60</v>
      </c>
      <c r="M27" s="1782">
        <v>800</v>
      </c>
      <c r="N27" s="1793" t="s">
        <v>261</v>
      </c>
      <c r="O27" s="1784"/>
      <c r="P27" s="1784"/>
      <c r="Q27" s="1784"/>
      <c r="R27" s="1833">
        <v>4</v>
      </c>
      <c r="S27" s="1846" t="s">
        <v>1953</v>
      </c>
      <c r="T27" s="1839">
        <v>60</v>
      </c>
      <c r="U27" s="1839">
        <v>0</v>
      </c>
      <c r="V27" s="1839">
        <v>60</v>
      </c>
      <c r="W27" s="1839">
        <v>20</v>
      </c>
      <c r="X27" s="1839">
        <v>20</v>
      </c>
      <c r="Y27" s="1839">
        <v>80</v>
      </c>
      <c r="Z27" s="1839">
        <v>0</v>
      </c>
      <c r="AA27" s="1839">
        <v>40</v>
      </c>
      <c r="AB27" s="1839">
        <v>0</v>
      </c>
      <c r="AC27" s="1839">
        <v>40</v>
      </c>
      <c r="AD27" s="1839">
        <f t="shared" si="3"/>
        <v>320</v>
      </c>
      <c r="AE27" s="1839"/>
      <c r="AH27" s="1886">
        <v>20</v>
      </c>
      <c r="AI27" s="1901" t="s">
        <v>1944</v>
      </c>
      <c r="AJ27" s="1888" t="s">
        <v>17</v>
      </c>
      <c r="AK27" s="1833">
        <v>1</v>
      </c>
      <c r="AL27" s="1889">
        <v>60</v>
      </c>
      <c r="AM27" s="1889">
        <v>40</v>
      </c>
      <c r="AN27" s="1890">
        <v>20</v>
      </c>
      <c r="AO27" s="1889">
        <v>20</v>
      </c>
      <c r="AP27" s="1889">
        <v>80</v>
      </c>
      <c r="AQ27" s="1889">
        <v>20</v>
      </c>
      <c r="AR27" s="1889">
        <v>40</v>
      </c>
      <c r="AS27" s="1889">
        <v>40</v>
      </c>
      <c r="AT27" s="1889">
        <v>40</v>
      </c>
      <c r="AU27" s="1889">
        <v>80</v>
      </c>
      <c r="AV27" s="1899">
        <f>SUM(AL27:AU27)</f>
        <v>440</v>
      </c>
      <c r="AW27" s="1896">
        <v>20</v>
      </c>
    </row>
    <row r="28" spans="1:49" ht="19.5" customHeight="1">
      <c r="A28" s="1771">
        <v>21</v>
      </c>
      <c r="B28" s="1790" t="s">
        <v>120</v>
      </c>
      <c r="C28" s="1773" t="s">
        <v>1832</v>
      </c>
      <c r="D28" s="1774">
        <f t="shared" si="0"/>
        <v>4</v>
      </c>
      <c r="E28" s="1775">
        <v>2</v>
      </c>
      <c r="F28" s="1776">
        <v>2</v>
      </c>
      <c r="G28" s="1778">
        <v>300</v>
      </c>
      <c r="H28" s="1778">
        <v>180</v>
      </c>
      <c r="I28" s="1787">
        <v>0</v>
      </c>
      <c r="J28" s="1780">
        <v>60</v>
      </c>
      <c r="K28" s="1780">
        <v>20</v>
      </c>
      <c r="L28" s="1787">
        <v>0</v>
      </c>
      <c r="M28" s="1782">
        <v>560</v>
      </c>
      <c r="N28" s="1793" t="s">
        <v>265</v>
      </c>
      <c r="O28" s="1784"/>
      <c r="P28" s="1784"/>
      <c r="Q28" s="1784"/>
      <c r="R28" s="1833">
        <v>5</v>
      </c>
      <c r="S28" s="1838" t="s">
        <v>1954</v>
      </c>
      <c r="T28" s="1839">
        <v>0</v>
      </c>
      <c r="U28" s="1839">
        <v>0</v>
      </c>
      <c r="V28" s="1839">
        <v>0</v>
      </c>
      <c r="W28" s="1839">
        <v>0</v>
      </c>
      <c r="X28" s="1839">
        <v>60</v>
      </c>
      <c r="Y28" s="1839">
        <v>20</v>
      </c>
      <c r="Z28" s="1839">
        <v>60</v>
      </c>
      <c r="AA28" s="1839">
        <v>0</v>
      </c>
      <c r="AB28" s="1839">
        <v>20</v>
      </c>
      <c r="AC28" s="1839">
        <v>0</v>
      </c>
      <c r="AD28" s="1839">
        <f t="shared" si="3"/>
        <v>160</v>
      </c>
      <c r="AE28" s="1839"/>
      <c r="AH28" s="1886">
        <v>21</v>
      </c>
      <c r="AI28" s="1897" t="s">
        <v>325</v>
      </c>
      <c r="AJ28" s="1893" t="s">
        <v>145</v>
      </c>
      <c r="AK28" s="1833">
        <v>6</v>
      </c>
      <c r="AL28" s="1889">
        <v>20</v>
      </c>
      <c r="AM28" s="1889">
        <v>100</v>
      </c>
      <c r="AN28" s="1890">
        <v>20</v>
      </c>
      <c r="AO28" s="1889">
        <v>40</v>
      </c>
      <c r="AP28" s="1889">
        <v>20</v>
      </c>
      <c r="AQ28" s="1889">
        <v>100</v>
      </c>
      <c r="AR28" s="1889">
        <v>40</v>
      </c>
      <c r="AS28" s="1889">
        <v>20</v>
      </c>
      <c r="AT28" s="1889">
        <v>0</v>
      </c>
      <c r="AU28" s="1889">
        <v>60</v>
      </c>
      <c r="AV28" s="1899">
        <f t="shared" si="2"/>
        <v>420</v>
      </c>
      <c r="AW28" s="1896">
        <v>21</v>
      </c>
    </row>
    <row r="29" spans="1:255" s="1785" customFormat="1" ht="19.5" customHeight="1">
      <c r="A29" s="1771">
        <v>16</v>
      </c>
      <c r="B29" s="1798" t="s">
        <v>964</v>
      </c>
      <c r="C29" s="1773" t="s">
        <v>1939</v>
      </c>
      <c r="D29" s="1774">
        <f t="shared" si="0"/>
        <v>6</v>
      </c>
      <c r="E29" s="1775">
        <v>2</v>
      </c>
      <c r="F29" s="1776">
        <v>4</v>
      </c>
      <c r="G29" s="1778">
        <v>140</v>
      </c>
      <c r="H29" s="1778">
        <v>120</v>
      </c>
      <c r="I29" s="1795">
        <v>60</v>
      </c>
      <c r="J29" s="1780">
        <v>140</v>
      </c>
      <c r="K29" s="1780">
        <v>120</v>
      </c>
      <c r="L29" s="1792">
        <v>60</v>
      </c>
      <c r="M29" s="1782">
        <v>520</v>
      </c>
      <c r="N29" s="1793" t="s">
        <v>270</v>
      </c>
      <c r="O29" s="1784"/>
      <c r="P29" s="1784"/>
      <c r="Q29" s="1784"/>
      <c r="R29" s="1833">
        <v>6</v>
      </c>
      <c r="S29" s="1838" t="s">
        <v>1955</v>
      </c>
      <c r="T29" s="1847">
        <v>0</v>
      </c>
      <c r="U29" s="1847">
        <v>20</v>
      </c>
      <c r="V29" s="1847">
        <v>0</v>
      </c>
      <c r="W29" s="1847">
        <v>20</v>
      </c>
      <c r="X29" s="1847">
        <v>0</v>
      </c>
      <c r="Y29" s="1847">
        <v>0</v>
      </c>
      <c r="Z29" s="1847">
        <v>20</v>
      </c>
      <c r="AA29" s="1847">
        <v>0</v>
      </c>
      <c r="AB29" s="1847">
        <v>0</v>
      </c>
      <c r="AC29" s="1847">
        <v>20</v>
      </c>
      <c r="AD29" s="1847">
        <f t="shared" si="3"/>
        <v>80</v>
      </c>
      <c r="AE29" s="1847"/>
      <c r="AF29" s="1749"/>
      <c r="AG29" s="1749"/>
      <c r="AH29" s="1886">
        <v>22</v>
      </c>
      <c r="AI29" s="1895" t="s">
        <v>2004</v>
      </c>
      <c r="AJ29" s="1893" t="s">
        <v>495</v>
      </c>
      <c r="AK29" s="1833">
        <v>13</v>
      </c>
      <c r="AL29" s="1889">
        <v>100</v>
      </c>
      <c r="AM29" s="1889">
        <v>40</v>
      </c>
      <c r="AN29" s="1890">
        <v>20</v>
      </c>
      <c r="AO29" s="1889">
        <v>60</v>
      </c>
      <c r="AP29" s="1889">
        <v>20</v>
      </c>
      <c r="AQ29" s="1889">
        <v>20</v>
      </c>
      <c r="AR29" s="1889">
        <v>60</v>
      </c>
      <c r="AS29" s="1889">
        <v>20</v>
      </c>
      <c r="AT29" s="1889">
        <v>0</v>
      </c>
      <c r="AU29" s="1889">
        <v>80</v>
      </c>
      <c r="AV29" s="1899">
        <f t="shared" si="2"/>
        <v>420</v>
      </c>
      <c r="AW29" s="1896">
        <v>22</v>
      </c>
      <c r="AX29" s="1749"/>
      <c r="AY29" s="1749"/>
      <c r="AZ29" s="1749"/>
      <c r="BA29" s="1749"/>
      <c r="BB29" s="1749"/>
      <c r="BC29" s="1749"/>
      <c r="BD29" s="1749"/>
      <c r="BE29" s="1749"/>
      <c r="BF29" s="1749"/>
      <c r="BG29" s="1749"/>
      <c r="BH29" s="1749"/>
      <c r="BI29" s="1749"/>
      <c r="BJ29" s="1749"/>
      <c r="BK29" s="1749"/>
      <c r="BL29" s="1749"/>
      <c r="BM29" s="1749"/>
      <c r="BN29" s="1749"/>
      <c r="BO29" s="1749"/>
      <c r="BP29" s="1749"/>
      <c r="BQ29" s="1749"/>
      <c r="BR29" s="1749"/>
      <c r="BS29" s="1749"/>
      <c r="BT29" s="1749"/>
      <c r="BU29" s="1749"/>
      <c r="BV29" s="1749"/>
      <c r="BW29" s="1749"/>
      <c r="BX29" s="1749"/>
      <c r="BY29" s="1749"/>
      <c r="BZ29" s="1749"/>
      <c r="CA29" s="1749"/>
      <c r="CB29" s="1749"/>
      <c r="CC29" s="1749"/>
      <c r="CD29" s="1749"/>
      <c r="CE29" s="1749"/>
      <c r="CF29" s="1749"/>
      <c r="CG29" s="1749"/>
      <c r="CH29" s="1749"/>
      <c r="CI29" s="1749"/>
      <c r="CJ29" s="1749"/>
      <c r="CK29" s="1749"/>
      <c r="CL29" s="1749"/>
      <c r="CM29" s="1749"/>
      <c r="CN29" s="1749"/>
      <c r="CO29" s="1749"/>
      <c r="CP29" s="1749"/>
      <c r="CQ29" s="1749"/>
      <c r="CR29" s="1749"/>
      <c r="CS29" s="1749"/>
      <c r="CT29" s="1749"/>
      <c r="CU29" s="1749"/>
      <c r="CV29" s="1749"/>
      <c r="CW29" s="1749"/>
      <c r="CX29" s="1749"/>
      <c r="CY29" s="1749"/>
      <c r="CZ29" s="1749"/>
      <c r="DA29" s="1749"/>
      <c r="DB29" s="1749"/>
      <c r="DC29" s="1749"/>
      <c r="DD29" s="1749"/>
      <c r="DE29" s="1749"/>
      <c r="DF29" s="1749"/>
      <c r="DG29" s="1749"/>
      <c r="DH29" s="1749"/>
      <c r="DI29" s="1749"/>
      <c r="DJ29" s="1749"/>
      <c r="DK29" s="1749"/>
      <c r="DL29" s="1749"/>
      <c r="DM29" s="1749"/>
      <c r="DN29" s="1749"/>
      <c r="DO29" s="1749"/>
      <c r="DP29" s="1749"/>
      <c r="DQ29" s="1749"/>
      <c r="DR29" s="1749"/>
      <c r="DS29" s="1749"/>
      <c r="DT29" s="1749"/>
      <c r="DU29" s="1749"/>
      <c r="DV29" s="1749"/>
      <c r="DW29" s="1749"/>
      <c r="DX29" s="1749"/>
      <c r="DY29" s="1749"/>
      <c r="DZ29" s="1749"/>
      <c r="EA29" s="1749"/>
      <c r="EB29" s="1749"/>
      <c r="EC29" s="1749"/>
      <c r="ED29" s="1749"/>
      <c r="EE29" s="1749"/>
      <c r="EF29" s="1749"/>
      <c r="EG29" s="1749"/>
      <c r="EH29" s="1749"/>
      <c r="EI29" s="1749"/>
      <c r="EJ29" s="1749"/>
      <c r="EK29" s="1749"/>
      <c r="EL29" s="1749"/>
      <c r="EM29" s="1749"/>
      <c r="EN29" s="1749"/>
      <c r="EO29" s="1749"/>
      <c r="EP29" s="1749"/>
      <c r="EQ29" s="1749"/>
      <c r="ER29" s="1749"/>
      <c r="ES29" s="1749"/>
      <c r="ET29" s="1749"/>
      <c r="EU29" s="1749"/>
      <c r="EV29" s="1749"/>
      <c r="EW29" s="1749"/>
      <c r="EX29" s="1749"/>
      <c r="EY29" s="1749"/>
      <c r="EZ29" s="1749"/>
      <c r="FA29" s="1749"/>
      <c r="FB29" s="1749"/>
      <c r="FC29" s="1749"/>
      <c r="FD29" s="1749"/>
      <c r="FE29" s="1749"/>
      <c r="FF29" s="1749"/>
      <c r="FG29" s="1749"/>
      <c r="FH29" s="1749"/>
      <c r="FI29" s="1749"/>
      <c r="FJ29" s="1749"/>
      <c r="FK29" s="1749"/>
      <c r="FL29" s="1749"/>
      <c r="FM29" s="1749"/>
      <c r="FN29" s="1749"/>
      <c r="FO29" s="1749"/>
      <c r="FP29" s="1749"/>
      <c r="FQ29" s="1749"/>
      <c r="FR29" s="1749"/>
      <c r="FS29" s="1749"/>
      <c r="FT29" s="1749"/>
      <c r="FU29" s="1749"/>
      <c r="FV29" s="1749"/>
      <c r="FW29" s="1749"/>
      <c r="FX29" s="1749"/>
      <c r="FY29" s="1749"/>
      <c r="FZ29" s="1749"/>
      <c r="GA29" s="1749"/>
      <c r="GB29" s="1749"/>
      <c r="GC29" s="1749"/>
      <c r="GD29" s="1749"/>
      <c r="GE29" s="1749"/>
      <c r="GF29" s="1749"/>
      <c r="GG29" s="1749"/>
      <c r="GH29" s="1749"/>
      <c r="GI29" s="1749"/>
      <c r="GJ29" s="1749"/>
      <c r="GK29" s="1749"/>
      <c r="GL29" s="1749"/>
      <c r="GM29" s="1749"/>
      <c r="GN29" s="1749"/>
      <c r="GO29" s="1749"/>
      <c r="GP29" s="1749"/>
      <c r="GQ29" s="1749"/>
      <c r="GR29" s="1749"/>
      <c r="GS29" s="1749"/>
      <c r="GT29" s="1749"/>
      <c r="GU29" s="1749"/>
      <c r="GV29" s="1749"/>
      <c r="GW29" s="1749"/>
      <c r="GX29" s="1749"/>
      <c r="GY29" s="1749"/>
      <c r="GZ29" s="1749"/>
      <c r="HA29" s="1749"/>
      <c r="HB29" s="1749"/>
      <c r="HC29" s="1749"/>
      <c r="HD29" s="1749"/>
      <c r="HE29" s="1749"/>
      <c r="HF29" s="1749"/>
      <c r="HG29" s="1749"/>
      <c r="HH29" s="1749"/>
      <c r="HI29" s="1749"/>
      <c r="HJ29" s="1749"/>
      <c r="HK29" s="1749"/>
      <c r="HL29" s="1749"/>
      <c r="HM29" s="1749"/>
      <c r="HN29" s="1749"/>
      <c r="HO29" s="1749"/>
      <c r="HP29" s="1749"/>
      <c r="HQ29" s="1749"/>
      <c r="HR29" s="1749"/>
      <c r="HS29" s="1749"/>
      <c r="HT29" s="1749"/>
      <c r="HU29" s="1749"/>
      <c r="HV29" s="1749"/>
      <c r="HW29" s="1749"/>
      <c r="HX29" s="1749"/>
      <c r="HY29" s="1749"/>
      <c r="HZ29" s="1749"/>
      <c r="IA29" s="1749"/>
      <c r="IB29" s="1749"/>
      <c r="IC29" s="1749"/>
      <c r="ID29" s="1749"/>
      <c r="IE29" s="1749"/>
      <c r="IF29" s="1749"/>
      <c r="IG29" s="1749"/>
      <c r="IH29" s="1749"/>
      <c r="II29" s="1749"/>
      <c r="IJ29" s="1749"/>
      <c r="IK29" s="1749"/>
      <c r="IL29" s="1749"/>
      <c r="IM29" s="1749"/>
      <c r="IN29" s="1749"/>
      <c r="IO29" s="1749"/>
      <c r="IP29" s="1749"/>
      <c r="IQ29" s="1749"/>
      <c r="IR29" s="1749"/>
      <c r="IS29" s="1749"/>
      <c r="IT29" s="1749"/>
      <c r="IU29" s="1749"/>
    </row>
    <row r="30" spans="1:49" s="1749" customFormat="1" ht="19.5" customHeight="1">
      <c r="A30" s="1771">
        <v>20</v>
      </c>
      <c r="B30" s="1794" t="s">
        <v>116</v>
      </c>
      <c r="C30" s="1773" t="s">
        <v>1708</v>
      </c>
      <c r="D30" s="1774">
        <f t="shared" si="0"/>
        <v>4</v>
      </c>
      <c r="E30" s="1775">
        <v>2</v>
      </c>
      <c r="F30" s="1776">
        <v>2</v>
      </c>
      <c r="G30" s="1778">
        <v>180</v>
      </c>
      <c r="H30" s="1778">
        <v>160</v>
      </c>
      <c r="I30" s="1787">
        <v>0</v>
      </c>
      <c r="J30" s="1780">
        <v>100</v>
      </c>
      <c r="K30" s="1780">
        <v>20</v>
      </c>
      <c r="L30" s="1787">
        <v>0</v>
      </c>
      <c r="M30" s="1782">
        <v>460</v>
      </c>
      <c r="N30" s="1793" t="s">
        <v>274</v>
      </c>
      <c r="O30" s="1784"/>
      <c r="P30" s="1784"/>
      <c r="Q30" s="1784"/>
      <c r="R30" s="1820"/>
      <c r="S30" s="1848"/>
      <c r="T30" s="1820"/>
      <c r="U30" s="1820"/>
      <c r="V30" s="1820"/>
      <c r="W30" s="1820"/>
      <c r="X30" s="1820"/>
      <c r="Y30" s="1820"/>
      <c r="Z30" s="1820"/>
      <c r="AA30" s="1820"/>
      <c r="AB30" s="1820"/>
      <c r="AC30" s="1820"/>
      <c r="AD30" s="1820"/>
      <c r="AE30" s="1843"/>
      <c r="AH30" s="1886">
        <v>23</v>
      </c>
      <c r="AI30" s="1897" t="s">
        <v>1979</v>
      </c>
      <c r="AJ30" s="1893" t="s">
        <v>15</v>
      </c>
      <c r="AK30" s="1833">
        <v>8</v>
      </c>
      <c r="AL30" s="1889">
        <v>40</v>
      </c>
      <c r="AM30" s="1889">
        <v>80</v>
      </c>
      <c r="AN30" s="1890">
        <v>40</v>
      </c>
      <c r="AO30" s="1889">
        <v>40</v>
      </c>
      <c r="AP30" s="1889">
        <v>40</v>
      </c>
      <c r="AQ30" s="1889">
        <v>60</v>
      </c>
      <c r="AR30" s="1889">
        <v>60</v>
      </c>
      <c r="AS30" s="1889">
        <v>20</v>
      </c>
      <c r="AT30" s="1889">
        <v>0</v>
      </c>
      <c r="AU30" s="1889">
        <v>20</v>
      </c>
      <c r="AV30" s="1899">
        <f t="shared" si="2"/>
        <v>400</v>
      </c>
      <c r="AW30" s="1896">
        <v>23</v>
      </c>
    </row>
    <row r="31" spans="1:50" s="1785" customFormat="1" ht="19.5" customHeight="1">
      <c r="A31" s="1799"/>
      <c r="B31" s="1800" t="s">
        <v>1940</v>
      </c>
      <c r="C31" s="1799"/>
      <c r="D31" s="1801">
        <f>SUM(D8:D30)</f>
        <v>124</v>
      </c>
      <c r="E31" s="1802">
        <f>SUM(E8:E30)</f>
        <v>61</v>
      </c>
      <c r="F31" s="1803">
        <f>SUM(F8:F30)</f>
        <v>63</v>
      </c>
      <c r="G31" s="1804"/>
      <c r="H31" s="1805"/>
      <c r="I31" s="1806"/>
      <c r="J31" s="1807"/>
      <c r="K31" s="1807"/>
      <c r="L31" s="1808"/>
      <c r="M31" s="1809"/>
      <c r="N31" s="1810"/>
      <c r="R31" s="1826" t="s">
        <v>192</v>
      </c>
      <c r="S31" s="1827" t="s">
        <v>544</v>
      </c>
      <c r="T31" s="1828"/>
      <c r="U31" s="1828"/>
      <c r="V31" s="1828"/>
      <c r="W31" s="1828"/>
      <c r="X31" s="1828"/>
      <c r="Y31" s="1828"/>
      <c r="Z31" s="1828"/>
      <c r="AA31" s="1828"/>
      <c r="AB31" s="1828"/>
      <c r="AC31" s="1828"/>
      <c r="AD31" s="1829">
        <f>SUM(AD33:AD34,AD36:AD37)</f>
        <v>1120</v>
      </c>
      <c r="AE31" s="1829">
        <v>12</v>
      </c>
      <c r="AF31" s="1836"/>
      <c r="AG31" s="1836"/>
      <c r="AH31" s="1886">
        <v>24</v>
      </c>
      <c r="AI31" s="1897" t="s">
        <v>1998</v>
      </c>
      <c r="AJ31" s="1893" t="s">
        <v>2051</v>
      </c>
      <c r="AK31" s="1833">
        <v>12</v>
      </c>
      <c r="AL31" s="1889">
        <v>0</v>
      </c>
      <c r="AM31" s="1889">
        <v>40</v>
      </c>
      <c r="AN31" s="1890">
        <v>40</v>
      </c>
      <c r="AO31" s="1889">
        <v>40</v>
      </c>
      <c r="AP31" s="1889">
        <v>40</v>
      </c>
      <c r="AQ31" s="1889">
        <v>40</v>
      </c>
      <c r="AR31" s="1889">
        <v>40</v>
      </c>
      <c r="AS31" s="1889">
        <v>80</v>
      </c>
      <c r="AT31" s="1889">
        <v>40</v>
      </c>
      <c r="AU31" s="1889">
        <v>40</v>
      </c>
      <c r="AV31" s="1891">
        <f t="shared" si="2"/>
        <v>400</v>
      </c>
      <c r="AW31" s="1896">
        <v>24</v>
      </c>
      <c r="AX31" s="1836"/>
    </row>
    <row r="32" spans="18:49" ht="18.75">
      <c r="R32" s="1831" t="s">
        <v>4</v>
      </c>
      <c r="S32" s="1832" t="s">
        <v>174</v>
      </c>
      <c r="T32" s="1831">
        <v>1</v>
      </c>
      <c r="U32" s="1831">
        <v>2</v>
      </c>
      <c r="V32" s="1831">
        <v>3</v>
      </c>
      <c r="W32" s="1831">
        <v>4</v>
      </c>
      <c r="X32" s="1831">
        <v>5</v>
      </c>
      <c r="Y32" s="1831">
        <v>6</v>
      </c>
      <c r="Z32" s="1831">
        <v>7</v>
      </c>
      <c r="AA32" s="1831">
        <v>8</v>
      </c>
      <c r="AB32" s="1831">
        <v>9</v>
      </c>
      <c r="AC32" s="1831">
        <v>10</v>
      </c>
      <c r="AD32" s="1831" t="s">
        <v>165</v>
      </c>
      <c r="AE32" s="1831" t="s">
        <v>12</v>
      </c>
      <c r="AH32" s="1886">
        <v>25</v>
      </c>
      <c r="AI32" s="1897" t="s">
        <v>240</v>
      </c>
      <c r="AJ32" s="1893" t="s">
        <v>140</v>
      </c>
      <c r="AK32" s="1833">
        <v>3</v>
      </c>
      <c r="AL32" s="1889">
        <v>40</v>
      </c>
      <c r="AM32" s="1889">
        <v>40</v>
      </c>
      <c r="AN32" s="1890">
        <v>60</v>
      </c>
      <c r="AO32" s="1889">
        <v>0</v>
      </c>
      <c r="AP32" s="1889">
        <v>40</v>
      </c>
      <c r="AQ32" s="1889">
        <v>40</v>
      </c>
      <c r="AR32" s="1889">
        <v>0</v>
      </c>
      <c r="AS32" s="1889">
        <v>40</v>
      </c>
      <c r="AT32" s="1889">
        <v>20</v>
      </c>
      <c r="AU32" s="1889">
        <v>100</v>
      </c>
      <c r="AV32" s="1891">
        <f t="shared" si="2"/>
        <v>380</v>
      </c>
      <c r="AW32" s="1896">
        <v>25</v>
      </c>
    </row>
    <row r="33" spans="1:255" ht="18.75">
      <c r="A33" s="796"/>
      <c r="B33" s="1811" t="s">
        <v>2054</v>
      </c>
      <c r="C33" s="796"/>
      <c r="D33" s="1812"/>
      <c r="E33" s="1812"/>
      <c r="F33" s="1812"/>
      <c r="G33" s="796"/>
      <c r="H33" s="796"/>
      <c r="I33" s="796"/>
      <c r="J33" s="796"/>
      <c r="K33" s="796"/>
      <c r="L33" s="796"/>
      <c r="M33" s="18"/>
      <c r="N33" s="1813"/>
      <c r="R33" s="1833">
        <v>1</v>
      </c>
      <c r="S33" s="1834" t="s">
        <v>1956</v>
      </c>
      <c r="T33" s="1835">
        <v>100</v>
      </c>
      <c r="U33" s="1835">
        <v>20</v>
      </c>
      <c r="V33" s="1835">
        <v>140</v>
      </c>
      <c r="W33" s="1835">
        <v>40</v>
      </c>
      <c r="X33" s="1835">
        <v>80</v>
      </c>
      <c r="Y33" s="1835">
        <v>40</v>
      </c>
      <c r="Z33" s="1835">
        <v>40</v>
      </c>
      <c r="AA33" s="1835">
        <v>80</v>
      </c>
      <c r="AB33" s="1835">
        <v>40</v>
      </c>
      <c r="AC33" s="1835">
        <v>0</v>
      </c>
      <c r="AD33" s="1835">
        <f aca="true" t="shared" si="4" ref="AD33:AD38">SUM(T33:AC33)</f>
        <v>580</v>
      </c>
      <c r="AE33" s="1835"/>
      <c r="AF33" s="1849"/>
      <c r="AG33" s="1849"/>
      <c r="AH33" s="1886">
        <v>26</v>
      </c>
      <c r="AI33" s="1897" t="s">
        <v>1994</v>
      </c>
      <c r="AJ33" s="1893" t="s">
        <v>124</v>
      </c>
      <c r="AK33" s="1833">
        <v>11</v>
      </c>
      <c r="AL33" s="1889">
        <v>20</v>
      </c>
      <c r="AM33" s="1889">
        <v>40</v>
      </c>
      <c r="AN33" s="1890">
        <v>0</v>
      </c>
      <c r="AO33" s="1889">
        <v>80</v>
      </c>
      <c r="AP33" s="1889">
        <v>0</v>
      </c>
      <c r="AQ33" s="1889">
        <v>0</v>
      </c>
      <c r="AR33" s="1889">
        <v>20</v>
      </c>
      <c r="AS33" s="1889">
        <v>20</v>
      </c>
      <c r="AT33" s="1889">
        <v>100</v>
      </c>
      <c r="AU33" s="1889">
        <v>60</v>
      </c>
      <c r="AV33" s="1899">
        <f t="shared" si="2"/>
        <v>340</v>
      </c>
      <c r="AW33" s="1896">
        <v>26</v>
      </c>
      <c r="AX33" s="1849"/>
      <c r="AY33" s="796"/>
      <c r="AZ33" s="796"/>
      <c r="BA33" s="796"/>
      <c r="BB33" s="796"/>
      <c r="BC33" s="796"/>
      <c r="BD33" s="796"/>
      <c r="BE33" s="796"/>
      <c r="BF33" s="796"/>
      <c r="BG33" s="796"/>
      <c r="BH33" s="796"/>
      <c r="BI33" s="796"/>
      <c r="BJ33" s="796"/>
      <c r="BK33" s="796"/>
      <c r="BL33" s="796"/>
      <c r="BM33" s="796"/>
      <c r="BN33" s="796"/>
      <c r="BO33" s="796"/>
      <c r="BP33" s="796"/>
      <c r="BQ33" s="796"/>
      <c r="BR33" s="796"/>
      <c r="BS33" s="796"/>
      <c r="BT33" s="796"/>
      <c r="BU33" s="796"/>
      <c r="BV33" s="796"/>
      <c r="BW33" s="796"/>
      <c r="BX33" s="796"/>
      <c r="BY33" s="796"/>
      <c r="BZ33" s="796"/>
      <c r="CA33" s="796"/>
      <c r="CB33" s="796"/>
      <c r="CC33" s="796"/>
      <c r="CD33" s="796"/>
      <c r="CE33" s="796"/>
      <c r="CF33" s="796"/>
      <c r="CG33" s="796"/>
      <c r="CH33" s="796"/>
      <c r="CI33" s="796"/>
      <c r="CJ33" s="796"/>
      <c r="CK33" s="796"/>
      <c r="CL33" s="796"/>
      <c r="CM33" s="796"/>
      <c r="CN33" s="796"/>
      <c r="CO33" s="796"/>
      <c r="CP33" s="796"/>
      <c r="CQ33" s="796"/>
      <c r="CR33" s="796"/>
      <c r="CS33" s="796"/>
      <c r="CT33" s="796"/>
      <c r="CU33" s="796"/>
      <c r="CV33" s="796"/>
      <c r="CW33" s="796"/>
      <c r="CX33" s="796"/>
      <c r="CY33" s="796"/>
      <c r="CZ33" s="796"/>
      <c r="DA33" s="796"/>
      <c r="DB33" s="796"/>
      <c r="DC33" s="796"/>
      <c r="DD33" s="796"/>
      <c r="DE33" s="796"/>
      <c r="DF33" s="796"/>
      <c r="DG33" s="796"/>
      <c r="DH33" s="796"/>
      <c r="DI33" s="796"/>
      <c r="DJ33" s="796"/>
      <c r="DK33" s="796"/>
      <c r="DL33" s="796"/>
      <c r="DM33" s="796"/>
      <c r="DN33" s="796"/>
      <c r="DO33" s="796"/>
      <c r="DP33" s="796"/>
      <c r="DQ33" s="796"/>
      <c r="DR33" s="796"/>
      <c r="DS33" s="796"/>
      <c r="DT33" s="796"/>
      <c r="DU33" s="796"/>
      <c r="DV33" s="796"/>
      <c r="DW33" s="796"/>
      <c r="DX33" s="796"/>
      <c r="DY33" s="796"/>
      <c r="DZ33" s="796"/>
      <c r="EA33" s="796"/>
      <c r="EB33" s="796"/>
      <c r="EC33" s="796"/>
      <c r="ED33" s="796"/>
      <c r="EE33" s="796"/>
      <c r="EF33" s="796"/>
      <c r="EG33" s="796"/>
      <c r="EH33" s="796"/>
      <c r="EI33" s="796"/>
      <c r="EJ33" s="796"/>
      <c r="EK33" s="796"/>
      <c r="EL33" s="796"/>
      <c r="EM33" s="796"/>
      <c r="EN33" s="796"/>
      <c r="EO33" s="796"/>
      <c r="EP33" s="796"/>
      <c r="EQ33" s="796"/>
      <c r="ER33" s="796"/>
      <c r="ES33" s="796"/>
      <c r="ET33" s="796"/>
      <c r="EU33" s="796"/>
      <c r="EV33" s="796"/>
      <c r="EW33" s="796"/>
      <c r="EX33" s="796"/>
      <c r="EY33" s="796"/>
      <c r="EZ33" s="796"/>
      <c r="FA33" s="796"/>
      <c r="FB33" s="796"/>
      <c r="FC33" s="796"/>
      <c r="FD33" s="796"/>
      <c r="FE33" s="796"/>
      <c r="FF33" s="796"/>
      <c r="FG33" s="796"/>
      <c r="FH33" s="796"/>
      <c r="FI33" s="796"/>
      <c r="FJ33" s="796"/>
      <c r="FK33" s="796"/>
      <c r="FL33" s="796"/>
      <c r="FM33" s="796"/>
      <c r="FN33" s="796"/>
      <c r="FO33" s="796"/>
      <c r="FP33" s="796"/>
      <c r="FQ33" s="796"/>
      <c r="FR33" s="796"/>
      <c r="FS33" s="796"/>
      <c r="FT33" s="796"/>
      <c r="FU33" s="796"/>
      <c r="FV33" s="796"/>
      <c r="FW33" s="796"/>
      <c r="FX33" s="796"/>
      <c r="FY33" s="796"/>
      <c r="FZ33" s="796"/>
      <c r="GA33" s="796"/>
      <c r="GB33" s="796"/>
      <c r="GC33" s="796"/>
      <c r="GD33" s="796"/>
      <c r="GE33" s="796"/>
      <c r="GF33" s="796"/>
      <c r="GG33" s="796"/>
      <c r="GH33" s="796"/>
      <c r="GI33" s="796"/>
      <c r="GJ33" s="796"/>
      <c r="GK33" s="796"/>
      <c r="GL33" s="796"/>
      <c r="GM33" s="796"/>
      <c r="GN33" s="796"/>
      <c r="GO33" s="796"/>
      <c r="GP33" s="796"/>
      <c r="GQ33" s="796"/>
      <c r="GR33" s="796"/>
      <c r="GS33" s="796"/>
      <c r="GT33" s="796"/>
      <c r="GU33" s="796"/>
      <c r="GV33" s="796"/>
      <c r="GW33" s="796"/>
      <c r="GX33" s="796"/>
      <c r="GY33" s="796"/>
      <c r="GZ33" s="796"/>
      <c r="HA33" s="796"/>
      <c r="HB33" s="796"/>
      <c r="HC33" s="796"/>
      <c r="HD33" s="796"/>
      <c r="HE33" s="796"/>
      <c r="HF33" s="796"/>
      <c r="HG33" s="796"/>
      <c r="HH33" s="796"/>
      <c r="HI33" s="796"/>
      <c r="HJ33" s="796"/>
      <c r="HK33" s="796"/>
      <c r="HL33" s="796"/>
      <c r="HM33" s="796"/>
      <c r="HN33" s="796"/>
      <c r="HO33" s="796"/>
      <c r="HP33" s="796"/>
      <c r="HQ33" s="796"/>
      <c r="HR33" s="796"/>
      <c r="HS33" s="796"/>
      <c r="HT33" s="796"/>
      <c r="HU33" s="796"/>
      <c r="HV33" s="796"/>
      <c r="HW33" s="796"/>
      <c r="HX33" s="796"/>
      <c r="HY33" s="796"/>
      <c r="HZ33" s="796"/>
      <c r="IA33" s="796"/>
      <c r="IB33" s="796"/>
      <c r="IC33" s="796"/>
      <c r="ID33" s="796"/>
      <c r="IE33" s="796"/>
      <c r="IF33" s="796"/>
      <c r="IG33" s="796"/>
      <c r="IH33" s="796"/>
      <c r="II33" s="796"/>
      <c r="IJ33" s="796"/>
      <c r="IK33" s="796"/>
      <c r="IL33" s="796"/>
      <c r="IM33" s="796"/>
      <c r="IN33" s="796"/>
      <c r="IO33" s="796"/>
      <c r="IP33" s="796"/>
      <c r="IQ33" s="796"/>
      <c r="IR33" s="796"/>
      <c r="IS33" s="796"/>
      <c r="IT33" s="796"/>
      <c r="IU33" s="796"/>
    </row>
    <row r="34" spans="1:49" ht="18.75">
      <c r="A34" s="796"/>
      <c r="R34" s="1833">
        <v>2</v>
      </c>
      <c r="S34" s="1834" t="s">
        <v>1957</v>
      </c>
      <c r="T34" s="1835">
        <v>80</v>
      </c>
      <c r="U34" s="1835">
        <v>0</v>
      </c>
      <c r="V34" s="1835">
        <v>40</v>
      </c>
      <c r="W34" s="1835">
        <v>0</v>
      </c>
      <c r="X34" s="1835">
        <v>0</v>
      </c>
      <c r="Y34" s="1835">
        <v>20</v>
      </c>
      <c r="Z34" s="1835">
        <v>40</v>
      </c>
      <c r="AA34" s="1835">
        <v>100</v>
      </c>
      <c r="AB34" s="1835">
        <v>0</v>
      </c>
      <c r="AC34" s="1835">
        <v>40</v>
      </c>
      <c r="AD34" s="1835">
        <f t="shared" si="4"/>
        <v>320</v>
      </c>
      <c r="AE34" s="1835"/>
      <c r="AH34" s="1886">
        <v>27</v>
      </c>
      <c r="AI34" s="1897" t="s">
        <v>2026</v>
      </c>
      <c r="AJ34" s="1893" t="s">
        <v>143</v>
      </c>
      <c r="AK34" s="1833">
        <v>18</v>
      </c>
      <c r="AL34" s="1889">
        <v>40</v>
      </c>
      <c r="AM34" s="1889">
        <v>80</v>
      </c>
      <c r="AN34" s="1890">
        <v>0</v>
      </c>
      <c r="AO34" s="1889">
        <v>60</v>
      </c>
      <c r="AP34" s="1889">
        <v>20</v>
      </c>
      <c r="AQ34" s="1889">
        <v>40</v>
      </c>
      <c r="AR34" s="1889">
        <v>0</v>
      </c>
      <c r="AS34" s="1889">
        <v>60</v>
      </c>
      <c r="AT34" s="1889">
        <v>20</v>
      </c>
      <c r="AU34" s="1889">
        <v>20</v>
      </c>
      <c r="AV34" s="1899">
        <f t="shared" si="2"/>
        <v>340</v>
      </c>
      <c r="AW34" s="1896">
        <v>27</v>
      </c>
    </row>
    <row r="35" spans="1:49" ht="18.75">
      <c r="A35" s="796"/>
      <c r="B35" s="1814" t="s">
        <v>60</v>
      </c>
      <c r="C35" s="796"/>
      <c r="J35" s="1815" t="s">
        <v>125</v>
      </c>
      <c r="L35" s="1816"/>
      <c r="M35" s="1816"/>
      <c r="N35" s="1816"/>
      <c r="R35" s="1833">
        <v>3</v>
      </c>
      <c r="S35" s="1834" t="s">
        <v>1958</v>
      </c>
      <c r="T35" s="1835">
        <v>40</v>
      </c>
      <c r="U35" s="1835">
        <v>20</v>
      </c>
      <c r="V35" s="1835">
        <v>40</v>
      </c>
      <c r="W35" s="1835">
        <v>20</v>
      </c>
      <c r="X35" s="1835">
        <v>0</v>
      </c>
      <c r="Y35" s="1835">
        <v>40</v>
      </c>
      <c r="Z35" s="1835">
        <v>20</v>
      </c>
      <c r="AA35" s="1835">
        <v>80</v>
      </c>
      <c r="AB35" s="1835">
        <v>0</v>
      </c>
      <c r="AC35" s="1835">
        <v>0</v>
      </c>
      <c r="AD35" s="1835">
        <f t="shared" si="4"/>
        <v>260</v>
      </c>
      <c r="AE35" s="1835"/>
      <c r="AH35" s="1886">
        <v>28</v>
      </c>
      <c r="AI35" s="1897" t="s">
        <v>1962</v>
      </c>
      <c r="AJ35" s="1893" t="s">
        <v>135</v>
      </c>
      <c r="AK35" s="1833">
        <v>5</v>
      </c>
      <c r="AL35" s="1889">
        <v>40</v>
      </c>
      <c r="AM35" s="1889">
        <v>20</v>
      </c>
      <c r="AN35" s="1890">
        <v>40</v>
      </c>
      <c r="AO35" s="1889">
        <v>20</v>
      </c>
      <c r="AP35" s="1889">
        <v>20</v>
      </c>
      <c r="AQ35" s="1889">
        <v>60</v>
      </c>
      <c r="AR35" s="1889">
        <v>40</v>
      </c>
      <c r="AS35" s="1889">
        <v>20</v>
      </c>
      <c r="AT35" s="1889">
        <v>0</v>
      </c>
      <c r="AU35" s="1889">
        <v>80</v>
      </c>
      <c r="AV35" s="1899">
        <f t="shared" si="2"/>
        <v>340</v>
      </c>
      <c r="AW35" s="1896">
        <v>28</v>
      </c>
    </row>
    <row r="36" spans="1:49" ht="18.75">
      <c r="A36" s="796"/>
      <c r="B36" s="1816"/>
      <c r="C36" s="796"/>
      <c r="D36" s="1817"/>
      <c r="E36" s="1817"/>
      <c r="F36" s="1817"/>
      <c r="G36" s="1818"/>
      <c r="H36" s="1818"/>
      <c r="I36" s="1818"/>
      <c r="J36" s="1818"/>
      <c r="K36" s="1819"/>
      <c r="L36" s="1819"/>
      <c r="M36" s="1818"/>
      <c r="N36" s="1818"/>
      <c r="R36" s="1833" t="s">
        <v>192</v>
      </c>
      <c r="S36" s="1838" t="s">
        <v>1959</v>
      </c>
      <c r="T36" s="1839">
        <v>20</v>
      </c>
      <c r="U36" s="1839">
        <v>40</v>
      </c>
      <c r="V36" s="1839">
        <v>40</v>
      </c>
      <c r="W36" s="1839">
        <v>20</v>
      </c>
      <c r="X36" s="1839">
        <v>20</v>
      </c>
      <c r="Y36" s="1839">
        <v>0</v>
      </c>
      <c r="Z36" s="1839">
        <v>0</v>
      </c>
      <c r="AA36" s="1839">
        <v>20</v>
      </c>
      <c r="AB36" s="1839">
        <v>0</v>
      </c>
      <c r="AC36" s="1839">
        <v>0</v>
      </c>
      <c r="AD36" s="1839">
        <f t="shared" si="4"/>
        <v>160</v>
      </c>
      <c r="AE36" s="1839"/>
      <c r="AH36" s="1886">
        <v>29</v>
      </c>
      <c r="AI36" s="1897" t="s">
        <v>1957</v>
      </c>
      <c r="AJ36" s="1893" t="s">
        <v>2050</v>
      </c>
      <c r="AK36" s="1833">
        <v>4</v>
      </c>
      <c r="AL36" s="1889">
        <v>80</v>
      </c>
      <c r="AM36" s="1889">
        <v>0</v>
      </c>
      <c r="AN36" s="1890">
        <v>40</v>
      </c>
      <c r="AO36" s="1889">
        <v>0</v>
      </c>
      <c r="AP36" s="1889">
        <v>0</v>
      </c>
      <c r="AQ36" s="1889">
        <v>20</v>
      </c>
      <c r="AR36" s="1889">
        <v>40</v>
      </c>
      <c r="AS36" s="1889">
        <v>100</v>
      </c>
      <c r="AT36" s="1889">
        <v>0</v>
      </c>
      <c r="AU36" s="1889">
        <v>40</v>
      </c>
      <c r="AV36" s="1891">
        <f t="shared" si="2"/>
        <v>320</v>
      </c>
      <c r="AW36" s="1896">
        <v>29</v>
      </c>
    </row>
    <row r="37" spans="1:49" s="1749" customFormat="1" ht="18.75">
      <c r="A37" s="1818"/>
      <c r="B37" s="1818"/>
      <c r="C37" s="1818"/>
      <c r="D37" s="1817"/>
      <c r="E37" s="1817"/>
      <c r="F37" s="1817"/>
      <c r="G37" s="1818"/>
      <c r="H37" s="1818"/>
      <c r="I37" s="1818"/>
      <c r="J37" s="1818"/>
      <c r="K37" s="1818"/>
      <c r="L37" s="1818"/>
      <c r="M37" s="1818"/>
      <c r="N37" s="1818"/>
      <c r="O37" s="1410"/>
      <c r="P37" s="1410"/>
      <c r="Q37" s="1410"/>
      <c r="R37" s="1833" t="s">
        <v>197</v>
      </c>
      <c r="S37" s="1838" t="s">
        <v>1960</v>
      </c>
      <c r="T37" s="1839">
        <v>0</v>
      </c>
      <c r="U37" s="1839">
        <v>20</v>
      </c>
      <c r="V37" s="1839">
        <v>0</v>
      </c>
      <c r="W37" s="1839">
        <v>0</v>
      </c>
      <c r="X37" s="1839">
        <v>20</v>
      </c>
      <c r="Y37" s="1839">
        <v>0</v>
      </c>
      <c r="Z37" s="1839">
        <v>20</v>
      </c>
      <c r="AA37" s="1839">
        <v>0</v>
      </c>
      <c r="AB37" s="1839">
        <v>0</v>
      </c>
      <c r="AC37" s="1839">
        <v>0</v>
      </c>
      <c r="AD37" s="1839">
        <f t="shared" si="4"/>
        <v>60</v>
      </c>
      <c r="AE37" s="1839"/>
      <c r="AH37" s="1886">
        <v>30</v>
      </c>
      <c r="AI37" s="1895" t="s">
        <v>1948</v>
      </c>
      <c r="AJ37" s="1888" t="s">
        <v>569</v>
      </c>
      <c r="AK37" s="1833">
        <v>2</v>
      </c>
      <c r="AL37" s="1889">
        <v>0</v>
      </c>
      <c r="AM37" s="1889">
        <v>40</v>
      </c>
      <c r="AN37" s="1890">
        <v>100</v>
      </c>
      <c r="AO37" s="1889">
        <v>20</v>
      </c>
      <c r="AP37" s="1889">
        <v>20</v>
      </c>
      <c r="AQ37" s="1889">
        <v>20</v>
      </c>
      <c r="AR37" s="1889">
        <v>80</v>
      </c>
      <c r="AS37" s="1889">
        <v>0</v>
      </c>
      <c r="AT37" s="1889">
        <v>20</v>
      </c>
      <c r="AU37" s="1889">
        <v>20</v>
      </c>
      <c r="AV37" s="1899">
        <f t="shared" si="2"/>
        <v>320</v>
      </c>
      <c r="AW37" s="1896">
        <v>30</v>
      </c>
    </row>
    <row r="38" spans="18:49" ht="18.75">
      <c r="R38" s="1833" t="s">
        <v>202</v>
      </c>
      <c r="S38" s="1838" t="s">
        <v>1961</v>
      </c>
      <c r="T38" s="1839">
        <v>0</v>
      </c>
      <c r="U38" s="1839">
        <v>0</v>
      </c>
      <c r="V38" s="1839">
        <v>20</v>
      </c>
      <c r="W38" s="1839">
        <v>0</v>
      </c>
      <c r="X38" s="1839">
        <v>0</v>
      </c>
      <c r="Y38" s="1839">
        <v>0</v>
      </c>
      <c r="Z38" s="1839">
        <v>0</v>
      </c>
      <c r="AA38" s="1839">
        <v>20</v>
      </c>
      <c r="AB38" s="1839">
        <v>0</v>
      </c>
      <c r="AC38" s="1839">
        <v>0</v>
      </c>
      <c r="AD38" s="1839">
        <f t="shared" si="4"/>
        <v>40</v>
      </c>
      <c r="AE38" s="1839"/>
      <c r="AH38" s="1886">
        <v>31</v>
      </c>
      <c r="AI38" s="1895" t="s">
        <v>1988</v>
      </c>
      <c r="AJ38" s="1893" t="s">
        <v>109</v>
      </c>
      <c r="AK38" s="1833">
        <v>10</v>
      </c>
      <c r="AL38" s="1889">
        <v>100</v>
      </c>
      <c r="AM38" s="1889">
        <v>0</v>
      </c>
      <c r="AN38" s="1890">
        <v>20</v>
      </c>
      <c r="AO38" s="1889">
        <v>20</v>
      </c>
      <c r="AP38" s="1889">
        <v>0</v>
      </c>
      <c r="AQ38" s="1889">
        <v>20</v>
      </c>
      <c r="AR38" s="1889">
        <v>20</v>
      </c>
      <c r="AS38" s="1889">
        <v>60</v>
      </c>
      <c r="AT38" s="1889">
        <v>20</v>
      </c>
      <c r="AU38" s="1889">
        <v>60</v>
      </c>
      <c r="AV38" s="1899">
        <f t="shared" si="2"/>
        <v>320</v>
      </c>
      <c r="AW38" s="1896">
        <v>31</v>
      </c>
    </row>
    <row r="39" spans="18:49" ht="15.75" customHeight="1">
      <c r="R39" s="1850"/>
      <c r="S39" s="1851"/>
      <c r="T39" s="1852"/>
      <c r="U39" s="1852"/>
      <c r="V39" s="1852"/>
      <c r="W39" s="1852"/>
      <c r="X39" s="1852"/>
      <c r="Y39" s="1852"/>
      <c r="Z39" s="1852"/>
      <c r="AA39" s="1852"/>
      <c r="AB39" s="1852"/>
      <c r="AC39" s="1852"/>
      <c r="AD39" s="1852"/>
      <c r="AE39" s="1852"/>
      <c r="AH39" s="1886">
        <v>32</v>
      </c>
      <c r="AI39" s="1895" t="s">
        <v>1951</v>
      </c>
      <c r="AJ39" s="1893" t="s">
        <v>140</v>
      </c>
      <c r="AK39" s="1833">
        <v>3</v>
      </c>
      <c r="AL39" s="1889">
        <v>0</v>
      </c>
      <c r="AM39" s="1889">
        <v>0</v>
      </c>
      <c r="AN39" s="1890">
        <v>60</v>
      </c>
      <c r="AO39" s="1889">
        <v>20</v>
      </c>
      <c r="AP39" s="1889">
        <v>80</v>
      </c>
      <c r="AQ39" s="1889">
        <v>80</v>
      </c>
      <c r="AR39" s="1889">
        <v>60</v>
      </c>
      <c r="AS39" s="1889">
        <v>0</v>
      </c>
      <c r="AT39" s="1889">
        <v>20</v>
      </c>
      <c r="AU39" s="1889">
        <v>0</v>
      </c>
      <c r="AV39" s="1899">
        <f t="shared" si="2"/>
        <v>320</v>
      </c>
      <c r="AW39" s="1896">
        <v>32</v>
      </c>
    </row>
    <row r="40" spans="18:49" ht="18.75">
      <c r="R40" s="1826" t="s">
        <v>197</v>
      </c>
      <c r="S40" s="1853" t="s">
        <v>135</v>
      </c>
      <c r="T40" s="1828"/>
      <c r="U40" s="1828"/>
      <c r="V40" s="1828"/>
      <c r="W40" s="1828"/>
      <c r="X40" s="1828"/>
      <c r="Y40" s="1828"/>
      <c r="Z40" s="1828"/>
      <c r="AA40" s="1828"/>
      <c r="AB40" s="1828"/>
      <c r="AC40" s="1828"/>
      <c r="AD40" s="1829">
        <f>SUM(AD42:AD43,AD45:AD46)</f>
        <v>820</v>
      </c>
      <c r="AE40" s="1829">
        <v>19</v>
      </c>
      <c r="AH40" s="1886">
        <v>33</v>
      </c>
      <c r="AI40" s="1895" t="s">
        <v>2005</v>
      </c>
      <c r="AJ40" s="1893" t="s">
        <v>495</v>
      </c>
      <c r="AK40" s="1833">
        <v>13</v>
      </c>
      <c r="AL40" s="1889">
        <v>40</v>
      </c>
      <c r="AM40" s="1889">
        <v>20</v>
      </c>
      <c r="AN40" s="1890">
        <v>80</v>
      </c>
      <c r="AO40" s="1889">
        <v>40</v>
      </c>
      <c r="AP40" s="1889">
        <v>20</v>
      </c>
      <c r="AQ40" s="1889">
        <v>60</v>
      </c>
      <c r="AR40" s="1889">
        <v>20</v>
      </c>
      <c r="AS40" s="1889">
        <v>20</v>
      </c>
      <c r="AT40" s="1889">
        <v>0</v>
      </c>
      <c r="AU40" s="1889">
        <v>20</v>
      </c>
      <c r="AV40" s="1899">
        <f t="shared" si="2"/>
        <v>320</v>
      </c>
      <c r="AW40" s="1896">
        <v>33</v>
      </c>
    </row>
    <row r="41" spans="18:49" ht="18.75">
      <c r="R41" s="1831" t="s">
        <v>4</v>
      </c>
      <c r="S41" s="1832" t="s">
        <v>174</v>
      </c>
      <c r="T41" s="1831">
        <v>1</v>
      </c>
      <c r="U41" s="1831">
        <v>2</v>
      </c>
      <c r="V41" s="1831">
        <v>3</v>
      </c>
      <c r="W41" s="1831">
        <v>4</v>
      </c>
      <c r="X41" s="1831">
        <v>5</v>
      </c>
      <c r="Y41" s="1831">
        <v>6</v>
      </c>
      <c r="Z41" s="1831">
        <v>7</v>
      </c>
      <c r="AA41" s="1831">
        <v>8</v>
      </c>
      <c r="AB41" s="1831">
        <v>9</v>
      </c>
      <c r="AC41" s="1831">
        <v>10</v>
      </c>
      <c r="AD41" s="1831" t="s">
        <v>165</v>
      </c>
      <c r="AE41" s="1831" t="s">
        <v>12</v>
      </c>
      <c r="AH41" s="1886">
        <v>34</v>
      </c>
      <c r="AI41" s="1895" t="s">
        <v>1989</v>
      </c>
      <c r="AJ41" s="1893" t="s">
        <v>109</v>
      </c>
      <c r="AK41" s="1833">
        <v>10</v>
      </c>
      <c r="AL41" s="1889">
        <v>100</v>
      </c>
      <c r="AM41" s="1889">
        <v>60</v>
      </c>
      <c r="AN41" s="1890">
        <v>20</v>
      </c>
      <c r="AO41" s="1889">
        <v>0</v>
      </c>
      <c r="AP41" s="1889">
        <v>40</v>
      </c>
      <c r="AQ41" s="1889">
        <v>20</v>
      </c>
      <c r="AR41" s="1889">
        <v>20</v>
      </c>
      <c r="AS41" s="1889">
        <v>20</v>
      </c>
      <c r="AT41" s="1889">
        <v>20</v>
      </c>
      <c r="AU41" s="1889">
        <v>0</v>
      </c>
      <c r="AV41" s="1899">
        <f t="shared" si="2"/>
        <v>300</v>
      </c>
      <c r="AW41" s="1896">
        <v>34</v>
      </c>
    </row>
    <row r="42" spans="18:49" ht="18.75">
      <c r="R42" s="1833">
        <v>1</v>
      </c>
      <c r="S42" s="1834" t="s">
        <v>1962</v>
      </c>
      <c r="T42" s="1835">
        <v>40</v>
      </c>
      <c r="U42" s="1835">
        <v>20</v>
      </c>
      <c r="V42" s="1835">
        <v>40</v>
      </c>
      <c r="W42" s="1835">
        <v>20</v>
      </c>
      <c r="X42" s="1835">
        <v>20</v>
      </c>
      <c r="Y42" s="1835">
        <v>60</v>
      </c>
      <c r="Z42" s="1835">
        <v>40</v>
      </c>
      <c r="AA42" s="1835">
        <v>20</v>
      </c>
      <c r="AB42" s="1835">
        <v>0</v>
      </c>
      <c r="AC42" s="1835">
        <v>80</v>
      </c>
      <c r="AD42" s="1835">
        <f aca="true" t="shared" si="5" ref="AD42:AD47">SUM(T42:AC42)</f>
        <v>340</v>
      </c>
      <c r="AE42" s="1835"/>
      <c r="AH42" s="1886">
        <v>35</v>
      </c>
      <c r="AI42" s="1897" t="s">
        <v>1980</v>
      </c>
      <c r="AJ42" s="1893" t="s">
        <v>15</v>
      </c>
      <c r="AK42" s="1833">
        <v>8</v>
      </c>
      <c r="AL42" s="1889">
        <v>20</v>
      </c>
      <c r="AM42" s="1889">
        <v>20</v>
      </c>
      <c r="AN42" s="1890">
        <v>0</v>
      </c>
      <c r="AO42" s="1889">
        <v>20</v>
      </c>
      <c r="AP42" s="1889">
        <v>80</v>
      </c>
      <c r="AQ42" s="1889">
        <v>80</v>
      </c>
      <c r="AR42" s="1889">
        <v>0</v>
      </c>
      <c r="AS42" s="1889">
        <v>20</v>
      </c>
      <c r="AT42" s="1889">
        <v>40</v>
      </c>
      <c r="AU42" s="1889">
        <v>20</v>
      </c>
      <c r="AV42" s="1899">
        <f t="shared" si="2"/>
        <v>300</v>
      </c>
      <c r="AW42" s="1896">
        <v>35</v>
      </c>
    </row>
    <row r="43" spans="18:49" ht="18.75">
      <c r="R43" s="1833">
        <v>2</v>
      </c>
      <c r="S43" s="1834" t="s">
        <v>1963</v>
      </c>
      <c r="T43" s="1835">
        <v>20</v>
      </c>
      <c r="U43" s="1835">
        <v>60</v>
      </c>
      <c r="V43" s="1835">
        <v>20</v>
      </c>
      <c r="W43" s="1835">
        <v>20</v>
      </c>
      <c r="X43" s="1835">
        <v>20</v>
      </c>
      <c r="Y43" s="1835">
        <v>20</v>
      </c>
      <c r="Z43" s="1835">
        <v>0</v>
      </c>
      <c r="AA43" s="1835">
        <v>60</v>
      </c>
      <c r="AB43" s="1835">
        <v>0</v>
      </c>
      <c r="AC43" s="1835">
        <v>0</v>
      </c>
      <c r="AD43" s="1835">
        <f t="shared" si="5"/>
        <v>220</v>
      </c>
      <c r="AE43" s="1835"/>
      <c r="AH43" s="1886">
        <v>36</v>
      </c>
      <c r="AI43" s="1897" t="s">
        <v>1995</v>
      </c>
      <c r="AJ43" s="1893" t="s">
        <v>124</v>
      </c>
      <c r="AK43" s="1833">
        <v>11</v>
      </c>
      <c r="AL43" s="1889">
        <v>80</v>
      </c>
      <c r="AM43" s="1889">
        <v>40</v>
      </c>
      <c r="AN43" s="1890">
        <v>20</v>
      </c>
      <c r="AO43" s="1889">
        <v>0</v>
      </c>
      <c r="AP43" s="1889">
        <v>60</v>
      </c>
      <c r="AQ43" s="1889">
        <v>40</v>
      </c>
      <c r="AR43" s="1889">
        <v>20</v>
      </c>
      <c r="AS43" s="1889">
        <v>0</v>
      </c>
      <c r="AT43" s="1889">
        <v>20</v>
      </c>
      <c r="AU43" s="1889">
        <v>20</v>
      </c>
      <c r="AV43" s="1891">
        <f t="shared" si="2"/>
        <v>300</v>
      </c>
      <c r="AW43" s="1896">
        <v>36</v>
      </c>
    </row>
    <row r="44" spans="18:49" ht="18.75">
      <c r="R44" s="1833">
        <v>3</v>
      </c>
      <c r="S44" s="1834" t="s">
        <v>1964</v>
      </c>
      <c r="T44" s="1835">
        <v>0</v>
      </c>
      <c r="U44" s="1835">
        <v>20</v>
      </c>
      <c r="V44" s="1835">
        <v>20</v>
      </c>
      <c r="W44" s="1835">
        <v>20</v>
      </c>
      <c r="X44" s="1835">
        <v>20</v>
      </c>
      <c r="Y44" s="1835">
        <v>0</v>
      </c>
      <c r="Z44" s="1835">
        <v>20</v>
      </c>
      <c r="AA44" s="1835">
        <v>60</v>
      </c>
      <c r="AB44" s="1835">
        <v>20</v>
      </c>
      <c r="AC44" s="1835">
        <v>0</v>
      </c>
      <c r="AD44" s="1835">
        <f t="shared" si="5"/>
        <v>180</v>
      </c>
      <c r="AE44" s="1835"/>
      <c r="AH44" s="1886">
        <v>37</v>
      </c>
      <c r="AI44" s="1897" t="s">
        <v>2030</v>
      </c>
      <c r="AJ44" s="1893" t="s">
        <v>134</v>
      </c>
      <c r="AK44" s="1833">
        <v>19</v>
      </c>
      <c r="AL44" s="1889">
        <v>0</v>
      </c>
      <c r="AM44" s="1889">
        <v>40</v>
      </c>
      <c r="AN44" s="1890">
        <v>20</v>
      </c>
      <c r="AO44" s="1889">
        <v>20</v>
      </c>
      <c r="AP44" s="1889">
        <v>80</v>
      </c>
      <c r="AQ44" s="1889">
        <v>20</v>
      </c>
      <c r="AR44" s="1889">
        <v>0</v>
      </c>
      <c r="AS44" s="1889">
        <v>20</v>
      </c>
      <c r="AT44" s="1889">
        <v>60</v>
      </c>
      <c r="AU44" s="1889">
        <v>40</v>
      </c>
      <c r="AV44" s="1899">
        <f t="shared" si="2"/>
        <v>300</v>
      </c>
      <c r="AW44" s="1896">
        <v>36</v>
      </c>
    </row>
    <row r="45" spans="18:49" ht="18.75">
      <c r="R45" s="1833">
        <v>4</v>
      </c>
      <c r="S45" s="1838" t="s">
        <v>1965</v>
      </c>
      <c r="T45" s="1839">
        <v>40</v>
      </c>
      <c r="U45" s="1839">
        <v>0</v>
      </c>
      <c r="V45" s="1839">
        <v>0</v>
      </c>
      <c r="W45" s="1839">
        <v>0</v>
      </c>
      <c r="X45" s="1839">
        <v>60</v>
      </c>
      <c r="Y45" s="1839">
        <v>20</v>
      </c>
      <c r="Z45" s="1839">
        <v>20</v>
      </c>
      <c r="AA45" s="1839">
        <v>40</v>
      </c>
      <c r="AB45" s="1839">
        <v>0</v>
      </c>
      <c r="AC45" s="1839">
        <v>0</v>
      </c>
      <c r="AD45" s="1839">
        <f t="shared" si="5"/>
        <v>180</v>
      </c>
      <c r="AE45" s="1839"/>
      <c r="AH45" s="1886">
        <v>38</v>
      </c>
      <c r="AI45" s="1897" t="s">
        <v>1999</v>
      </c>
      <c r="AJ45" s="1893" t="s">
        <v>2051</v>
      </c>
      <c r="AK45" s="1833">
        <v>12</v>
      </c>
      <c r="AL45" s="1889">
        <v>20</v>
      </c>
      <c r="AM45" s="1889">
        <v>20</v>
      </c>
      <c r="AN45" s="1890">
        <v>20</v>
      </c>
      <c r="AO45" s="1889">
        <v>60</v>
      </c>
      <c r="AP45" s="1889">
        <v>20</v>
      </c>
      <c r="AQ45" s="1889">
        <v>40</v>
      </c>
      <c r="AR45" s="1889">
        <v>20</v>
      </c>
      <c r="AS45" s="1889">
        <v>0</v>
      </c>
      <c r="AT45" s="1889">
        <v>60</v>
      </c>
      <c r="AU45" s="1889">
        <v>40</v>
      </c>
      <c r="AV45" s="1891">
        <f t="shared" si="2"/>
        <v>300</v>
      </c>
      <c r="AW45" s="1896">
        <v>38</v>
      </c>
    </row>
    <row r="46" spans="18:49" ht="18.75">
      <c r="R46" s="1833">
        <v>5</v>
      </c>
      <c r="S46" s="1838" t="s">
        <v>1966</v>
      </c>
      <c r="T46" s="1839">
        <v>0</v>
      </c>
      <c r="U46" s="1839">
        <v>0</v>
      </c>
      <c r="V46" s="1839">
        <v>0</v>
      </c>
      <c r="W46" s="1839">
        <v>0</v>
      </c>
      <c r="X46" s="1839">
        <v>20</v>
      </c>
      <c r="Y46" s="1839">
        <v>20</v>
      </c>
      <c r="Z46" s="1839">
        <v>0</v>
      </c>
      <c r="AA46" s="1839">
        <v>20</v>
      </c>
      <c r="AB46" s="1839">
        <v>20</v>
      </c>
      <c r="AC46" s="1839">
        <v>0</v>
      </c>
      <c r="AD46" s="1839">
        <f t="shared" si="5"/>
        <v>80</v>
      </c>
      <c r="AE46" s="1839"/>
      <c r="AH46" s="1886">
        <v>39</v>
      </c>
      <c r="AI46" s="1897" t="s">
        <v>276</v>
      </c>
      <c r="AJ46" s="1893" t="s">
        <v>120</v>
      </c>
      <c r="AK46" s="1833">
        <v>21</v>
      </c>
      <c r="AL46" s="1889">
        <v>40</v>
      </c>
      <c r="AM46" s="1889">
        <v>40</v>
      </c>
      <c r="AN46" s="1890">
        <v>0</v>
      </c>
      <c r="AO46" s="1889">
        <v>40</v>
      </c>
      <c r="AP46" s="1889">
        <v>60</v>
      </c>
      <c r="AQ46" s="1889">
        <v>20</v>
      </c>
      <c r="AR46" s="1889">
        <v>20</v>
      </c>
      <c r="AS46" s="1889">
        <v>20</v>
      </c>
      <c r="AT46" s="1889">
        <v>60</v>
      </c>
      <c r="AU46" s="1889">
        <v>0</v>
      </c>
      <c r="AV46" s="1899">
        <f t="shared" si="2"/>
        <v>300</v>
      </c>
      <c r="AW46" s="1896">
        <v>38</v>
      </c>
    </row>
    <row r="47" spans="18:49" ht="18.75">
      <c r="R47" s="1833">
        <v>6</v>
      </c>
      <c r="S47" s="1838" t="s">
        <v>1967</v>
      </c>
      <c r="T47" s="1847">
        <v>20</v>
      </c>
      <c r="U47" s="1847">
        <v>20</v>
      </c>
      <c r="V47" s="1847">
        <v>0</v>
      </c>
      <c r="W47" s="1847">
        <v>0</v>
      </c>
      <c r="X47" s="1847">
        <v>20</v>
      </c>
      <c r="Y47" s="1847">
        <v>0</v>
      </c>
      <c r="Z47" s="1847">
        <v>0</v>
      </c>
      <c r="AA47" s="1847">
        <v>0</v>
      </c>
      <c r="AB47" s="1847">
        <v>0</v>
      </c>
      <c r="AC47" s="1847">
        <v>0</v>
      </c>
      <c r="AD47" s="1839">
        <f t="shared" si="5"/>
        <v>60</v>
      </c>
      <c r="AE47" s="1839"/>
      <c r="AH47" s="1886">
        <v>40</v>
      </c>
      <c r="AI47" s="1901" t="s">
        <v>345</v>
      </c>
      <c r="AJ47" s="1902" t="s">
        <v>590</v>
      </c>
      <c r="AK47" s="1833">
        <v>7</v>
      </c>
      <c r="AL47" s="1889">
        <v>0</v>
      </c>
      <c r="AM47" s="1889">
        <v>20</v>
      </c>
      <c r="AN47" s="1890">
        <v>40</v>
      </c>
      <c r="AO47" s="1889">
        <v>40</v>
      </c>
      <c r="AP47" s="1889">
        <v>60</v>
      </c>
      <c r="AQ47" s="1889">
        <v>40</v>
      </c>
      <c r="AR47" s="1889">
        <v>20</v>
      </c>
      <c r="AS47" s="1889">
        <v>20</v>
      </c>
      <c r="AT47" s="1889">
        <v>20</v>
      </c>
      <c r="AU47" s="1889">
        <v>20</v>
      </c>
      <c r="AV47" s="1903">
        <f t="shared" si="2"/>
        <v>280</v>
      </c>
      <c r="AW47" s="1896">
        <v>40</v>
      </c>
    </row>
    <row r="48" spans="34:49" ht="18.75">
      <c r="AH48" s="1886">
        <v>41</v>
      </c>
      <c r="AI48" s="1895" t="s">
        <v>2021</v>
      </c>
      <c r="AJ48" s="1893" t="s">
        <v>1761</v>
      </c>
      <c r="AK48" s="1833">
        <v>17</v>
      </c>
      <c r="AL48" s="1889">
        <v>40</v>
      </c>
      <c r="AM48" s="1889">
        <v>40</v>
      </c>
      <c r="AN48" s="1890">
        <v>40</v>
      </c>
      <c r="AO48" s="1889">
        <v>0</v>
      </c>
      <c r="AP48" s="1889">
        <v>40</v>
      </c>
      <c r="AQ48" s="1889">
        <v>20</v>
      </c>
      <c r="AR48" s="1889">
        <v>20</v>
      </c>
      <c r="AS48" s="1889">
        <v>40</v>
      </c>
      <c r="AT48" s="1889">
        <v>40</v>
      </c>
      <c r="AU48" s="1889">
        <v>0</v>
      </c>
      <c r="AV48" s="1899">
        <f t="shared" si="2"/>
        <v>280</v>
      </c>
      <c r="AW48" s="1896">
        <v>41</v>
      </c>
    </row>
    <row r="49" spans="18:49" ht="18.75">
      <c r="R49" s="1826" t="s">
        <v>202</v>
      </c>
      <c r="S49" s="1827" t="s">
        <v>145</v>
      </c>
      <c r="T49" s="1828"/>
      <c r="U49" s="1828"/>
      <c r="V49" s="1828"/>
      <c r="W49" s="1828"/>
      <c r="X49" s="1828"/>
      <c r="Y49" s="1828"/>
      <c r="Z49" s="1828"/>
      <c r="AA49" s="1828"/>
      <c r="AB49" s="1828"/>
      <c r="AC49" s="1828"/>
      <c r="AD49" s="1829">
        <f>SUM(AD51:AD52,AD54:AD55)</f>
        <v>880</v>
      </c>
      <c r="AE49" s="1829">
        <v>17</v>
      </c>
      <c r="AH49" s="1886">
        <v>42</v>
      </c>
      <c r="AI49" s="1897" t="s">
        <v>1958</v>
      </c>
      <c r="AJ49" s="1893" t="s">
        <v>2050</v>
      </c>
      <c r="AK49" s="1833">
        <v>4</v>
      </c>
      <c r="AL49" s="1889">
        <v>40</v>
      </c>
      <c r="AM49" s="1889">
        <v>20</v>
      </c>
      <c r="AN49" s="1890">
        <v>40</v>
      </c>
      <c r="AO49" s="1889">
        <v>20</v>
      </c>
      <c r="AP49" s="1889">
        <v>0</v>
      </c>
      <c r="AQ49" s="1889">
        <v>40</v>
      </c>
      <c r="AR49" s="1889">
        <v>20</v>
      </c>
      <c r="AS49" s="1889">
        <v>80</v>
      </c>
      <c r="AT49" s="1889">
        <v>0</v>
      </c>
      <c r="AU49" s="1889">
        <v>0</v>
      </c>
      <c r="AV49" s="1899">
        <f t="shared" si="2"/>
        <v>260</v>
      </c>
      <c r="AW49" s="1896">
        <v>42</v>
      </c>
    </row>
    <row r="50" spans="18:49" ht="18.75">
      <c r="R50" s="1831" t="s">
        <v>4</v>
      </c>
      <c r="S50" s="1832" t="s">
        <v>174</v>
      </c>
      <c r="T50" s="1831">
        <v>1</v>
      </c>
      <c r="U50" s="1831">
        <v>2</v>
      </c>
      <c r="V50" s="1831">
        <v>3</v>
      </c>
      <c r="W50" s="1831">
        <v>4</v>
      </c>
      <c r="X50" s="1831">
        <v>5</v>
      </c>
      <c r="Y50" s="1831">
        <v>6</v>
      </c>
      <c r="Z50" s="1831">
        <v>7</v>
      </c>
      <c r="AA50" s="1831">
        <v>8</v>
      </c>
      <c r="AB50" s="1831">
        <v>9</v>
      </c>
      <c r="AC50" s="1831">
        <v>10</v>
      </c>
      <c r="AD50" s="1831" t="s">
        <v>165</v>
      </c>
      <c r="AE50" s="1831" t="s">
        <v>12</v>
      </c>
      <c r="AH50" s="1886">
        <v>43</v>
      </c>
      <c r="AI50" s="1897" t="s">
        <v>1968</v>
      </c>
      <c r="AJ50" s="1893" t="s">
        <v>145</v>
      </c>
      <c r="AK50" s="1833">
        <v>6</v>
      </c>
      <c r="AL50" s="1889">
        <v>40</v>
      </c>
      <c r="AM50" s="1889">
        <v>40</v>
      </c>
      <c r="AN50" s="1890">
        <v>60</v>
      </c>
      <c r="AO50" s="1889">
        <v>20</v>
      </c>
      <c r="AP50" s="1889">
        <v>0</v>
      </c>
      <c r="AQ50" s="1889">
        <v>20</v>
      </c>
      <c r="AR50" s="1889">
        <v>40</v>
      </c>
      <c r="AS50" s="1889">
        <v>0</v>
      </c>
      <c r="AT50" s="1889">
        <v>40</v>
      </c>
      <c r="AU50" s="1889">
        <v>0</v>
      </c>
      <c r="AV50" s="1899">
        <f t="shared" si="2"/>
        <v>260</v>
      </c>
      <c r="AW50" s="1896">
        <v>43</v>
      </c>
    </row>
    <row r="51" spans="18:49" ht="18.75">
      <c r="R51" s="1833" t="s">
        <v>179</v>
      </c>
      <c r="S51" s="1834" t="s">
        <v>325</v>
      </c>
      <c r="T51" s="1835">
        <v>20</v>
      </c>
      <c r="U51" s="1835">
        <v>100</v>
      </c>
      <c r="V51" s="1835">
        <v>20</v>
      </c>
      <c r="W51" s="1835">
        <v>40</v>
      </c>
      <c r="X51" s="1835">
        <v>20</v>
      </c>
      <c r="Y51" s="1835">
        <v>100</v>
      </c>
      <c r="Z51" s="1835">
        <v>40</v>
      </c>
      <c r="AA51" s="1835">
        <v>20</v>
      </c>
      <c r="AB51" s="1835">
        <v>0</v>
      </c>
      <c r="AC51" s="1835">
        <v>60</v>
      </c>
      <c r="AD51" s="1835">
        <f aca="true" t="shared" si="6" ref="AD51:AD56">SUM(T51:AC51)</f>
        <v>420</v>
      </c>
      <c r="AE51" s="1835"/>
      <c r="AH51" s="1886">
        <v>44</v>
      </c>
      <c r="AI51" s="1897" t="s">
        <v>2031</v>
      </c>
      <c r="AJ51" s="1893" t="s">
        <v>134</v>
      </c>
      <c r="AK51" s="1833">
        <v>19</v>
      </c>
      <c r="AL51" s="1889">
        <v>20</v>
      </c>
      <c r="AM51" s="1889">
        <v>20</v>
      </c>
      <c r="AN51" s="1890">
        <v>40</v>
      </c>
      <c r="AO51" s="1889">
        <v>20</v>
      </c>
      <c r="AP51" s="1889">
        <v>20</v>
      </c>
      <c r="AQ51" s="1889">
        <v>40</v>
      </c>
      <c r="AR51" s="1889">
        <v>0</v>
      </c>
      <c r="AS51" s="1889">
        <v>80</v>
      </c>
      <c r="AT51" s="1889">
        <v>0</v>
      </c>
      <c r="AU51" s="1889">
        <v>0</v>
      </c>
      <c r="AV51" s="1891">
        <f t="shared" si="2"/>
        <v>240</v>
      </c>
      <c r="AW51" s="1896">
        <v>44</v>
      </c>
    </row>
    <row r="52" spans="18:49" ht="18.75">
      <c r="R52" s="1833" t="s">
        <v>172</v>
      </c>
      <c r="S52" s="1834" t="s">
        <v>1968</v>
      </c>
      <c r="T52" s="1835">
        <v>40</v>
      </c>
      <c r="U52" s="1835">
        <v>40</v>
      </c>
      <c r="V52" s="1835">
        <v>60</v>
      </c>
      <c r="W52" s="1835">
        <v>20</v>
      </c>
      <c r="X52" s="1835">
        <v>0</v>
      </c>
      <c r="Y52" s="1835">
        <v>20</v>
      </c>
      <c r="Z52" s="1835">
        <v>40</v>
      </c>
      <c r="AA52" s="1835">
        <v>0</v>
      </c>
      <c r="AB52" s="1835">
        <v>40</v>
      </c>
      <c r="AC52" s="1835">
        <v>0</v>
      </c>
      <c r="AD52" s="1835">
        <f t="shared" si="6"/>
        <v>260</v>
      </c>
      <c r="AE52" s="1835"/>
      <c r="AH52" s="1886">
        <v>45</v>
      </c>
      <c r="AI52" s="1904" t="s">
        <v>350</v>
      </c>
      <c r="AJ52" s="1888" t="s">
        <v>569</v>
      </c>
      <c r="AK52" s="1833">
        <v>2</v>
      </c>
      <c r="AL52" s="1889">
        <v>20</v>
      </c>
      <c r="AM52" s="1889">
        <v>20</v>
      </c>
      <c r="AN52" s="1890">
        <v>60</v>
      </c>
      <c r="AO52" s="1889">
        <v>20</v>
      </c>
      <c r="AP52" s="1889">
        <v>0</v>
      </c>
      <c r="AQ52" s="1889">
        <v>40</v>
      </c>
      <c r="AR52" s="1889">
        <v>60</v>
      </c>
      <c r="AS52" s="1889">
        <v>0</v>
      </c>
      <c r="AT52" s="1889">
        <v>0</v>
      </c>
      <c r="AU52" s="1889">
        <v>20</v>
      </c>
      <c r="AV52" s="1899">
        <f t="shared" si="2"/>
        <v>240</v>
      </c>
      <c r="AW52" s="1896">
        <v>45</v>
      </c>
    </row>
    <row r="53" spans="18:49" ht="18.75">
      <c r="R53" s="1833" t="s">
        <v>188</v>
      </c>
      <c r="S53" s="1834" t="s">
        <v>1969</v>
      </c>
      <c r="T53" s="1835">
        <v>40</v>
      </c>
      <c r="U53" s="1835">
        <v>20</v>
      </c>
      <c r="V53" s="1835">
        <v>20</v>
      </c>
      <c r="W53" s="1835">
        <v>0</v>
      </c>
      <c r="X53" s="1835">
        <v>0</v>
      </c>
      <c r="Y53" s="1835">
        <v>100</v>
      </c>
      <c r="Z53" s="1835">
        <v>0</v>
      </c>
      <c r="AA53" s="1835">
        <v>20</v>
      </c>
      <c r="AB53" s="1835">
        <v>0</v>
      </c>
      <c r="AC53" s="1835">
        <v>20</v>
      </c>
      <c r="AD53" s="1835">
        <f t="shared" si="6"/>
        <v>220</v>
      </c>
      <c r="AE53" s="1835"/>
      <c r="AH53" s="1886">
        <v>46</v>
      </c>
      <c r="AI53" s="1897" t="s">
        <v>1969</v>
      </c>
      <c r="AJ53" s="1893" t="s">
        <v>145</v>
      </c>
      <c r="AK53" s="1833">
        <v>6</v>
      </c>
      <c r="AL53" s="1889">
        <v>40</v>
      </c>
      <c r="AM53" s="1889">
        <v>20</v>
      </c>
      <c r="AN53" s="1890">
        <v>20</v>
      </c>
      <c r="AO53" s="1889">
        <v>0</v>
      </c>
      <c r="AP53" s="1889">
        <v>0</v>
      </c>
      <c r="AQ53" s="1889">
        <v>100</v>
      </c>
      <c r="AR53" s="1889">
        <v>0</v>
      </c>
      <c r="AS53" s="1889">
        <v>20</v>
      </c>
      <c r="AT53" s="1889">
        <v>0</v>
      </c>
      <c r="AU53" s="1889">
        <v>20</v>
      </c>
      <c r="AV53" s="1899">
        <f t="shared" si="2"/>
        <v>220</v>
      </c>
      <c r="AW53" s="1896">
        <v>46</v>
      </c>
    </row>
    <row r="54" spans="18:49" ht="18.75">
      <c r="R54" s="1833" t="s">
        <v>192</v>
      </c>
      <c r="S54" s="1841" t="s">
        <v>1970</v>
      </c>
      <c r="T54" s="1839">
        <v>0</v>
      </c>
      <c r="U54" s="1839">
        <v>0</v>
      </c>
      <c r="V54" s="1839">
        <v>20</v>
      </c>
      <c r="W54" s="1839">
        <v>0</v>
      </c>
      <c r="X54" s="1839">
        <v>40</v>
      </c>
      <c r="Y54" s="1839">
        <v>0</v>
      </c>
      <c r="Z54" s="1839">
        <v>0</v>
      </c>
      <c r="AA54" s="1839">
        <v>40</v>
      </c>
      <c r="AB54" s="1839">
        <v>0</v>
      </c>
      <c r="AC54" s="1839">
        <v>0</v>
      </c>
      <c r="AD54" s="1839">
        <f t="shared" si="6"/>
        <v>100</v>
      </c>
      <c r="AE54" s="1839"/>
      <c r="AH54" s="1886">
        <v>47</v>
      </c>
      <c r="AI54" s="1897" t="s">
        <v>2032</v>
      </c>
      <c r="AJ54" s="1893" t="s">
        <v>134</v>
      </c>
      <c r="AK54" s="1833">
        <v>19</v>
      </c>
      <c r="AL54" s="1889">
        <v>40</v>
      </c>
      <c r="AM54" s="1889">
        <v>60</v>
      </c>
      <c r="AN54" s="1890">
        <v>0</v>
      </c>
      <c r="AO54" s="1889">
        <v>20</v>
      </c>
      <c r="AP54" s="1889">
        <v>40</v>
      </c>
      <c r="AQ54" s="1889">
        <v>60</v>
      </c>
      <c r="AR54" s="1889">
        <v>0</v>
      </c>
      <c r="AS54" s="1889">
        <v>0</v>
      </c>
      <c r="AT54" s="1889">
        <v>0</v>
      </c>
      <c r="AU54" s="1889">
        <v>0</v>
      </c>
      <c r="AV54" s="1891">
        <f t="shared" si="2"/>
        <v>220</v>
      </c>
      <c r="AW54" s="1896">
        <v>47</v>
      </c>
    </row>
    <row r="55" spans="18:49" ht="18.75">
      <c r="R55" s="1833" t="s">
        <v>197</v>
      </c>
      <c r="S55" s="1841" t="s">
        <v>1971</v>
      </c>
      <c r="T55" s="1839">
        <v>0</v>
      </c>
      <c r="U55" s="1839">
        <v>20</v>
      </c>
      <c r="V55" s="1839">
        <v>0</v>
      </c>
      <c r="W55" s="1839">
        <v>0</v>
      </c>
      <c r="X55" s="1839">
        <v>0</v>
      </c>
      <c r="Y55" s="1839">
        <v>20</v>
      </c>
      <c r="Z55" s="1839">
        <v>20</v>
      </c>
      <c r="AA55" s="1839">
        <v>20</v>
      </c>
      <c r="AB55" s="1839">
        <v>20</v>
      </c>
      <c r="AC55" s="1839">
        <v>0</v>
      </c>
      <c r="AD55" s="1839">
        <f t="shared" si="6"/>
        <v>100</v>
      </c>
      <c r="AE55" s="1839"/>
      <c r="AH55" s="1886">
        <v>48</v>
      </c>
      <c r="AI55" s="1897" t="s">
        <v>1963</v>
      </c>
      <c r="AJ55" s="1893" t="s">
        <v>135</v>
      </c>
      <c r="AK55" s="1833">
        <v>5</v>
      </c>
      <c r="AL55" s="1889">
        <v>20</v>
      </c>
      <c r="AM55" s="1889">
        <v>60</v>
      </c>
      <c r="AN55" s="1890">
        <v>20</v>
      </c>
      <c r="AO55" s="1889">
        <v>20</v>
      </c>
      <c r="AP55" s="1889">
        <v>20</v>
      </c>
      <c r="AQ55" s="1889">
        <v>20</v>
      </c>
      <c r="AR55" s="1889">
        <v>0</v>
      </c>
      <c r="AS55" s="1889">
        <v>60</v>
      </c>
      <c r="AT55" s="1889">
        <v>0</v>
      </c>
      <c r="AU55" s="1889">
        <v>0</v>
      </c>
      <c r="AV55" s="1899">
        <f t="shared" si="2"/>
        <v>220</v>
      </c>
      <c r="AW55" s="1896">
        <v>48</v>
      </c>
    </row>
    <row r="56" spans="18:49" ht="18.75">
      <c r="R56" s="1833" t="s">
        <v>202</v>
      </c>
      <c r="S56" s="1838" t="s">
        <v>1972</v>
      </c>
      <c r="T56" s="1839">
        <v>0</v>
      </c>
      <c r="U56" s="1839">
        <v>0</v>
      </c>
      <c r="V56" s="1839">
        <v>20</v>
      </c>
      <c r="W56" s="1839">
        <v>0</v>
      </c>
      <c r="X56" s="1839">
        <v>0</v>
      </c>
      <c r="Y56" s="1839">
        <v>0</v>
      </c>
      <c r="Z56" s="1839">
        <v>20</v>
      </c>
      <c r="AA56" s="1839">
        <v>0</v>
      </c>
      <c r="AB56" s="1839">
        <v>0</v>
      </c>
      <c r="AC56" s="1839">
        <v>40</v>
      </c>
      <c r="AD56" s="1839">
        <f t="shared" si="6"/>
        <v>80</v>
      </c>
      <c r="AE56" s="1839"/>
      <c r="AH56" s="1886">
        <v>49</v>
      </c>
      <c r="AI56" s="1897" t="s">
        <v>2022</v>
      </c>
      <c r="AJ56" s="1893" t="s">
        <v>1761</v>
      </c>
      <c r="AK56" s="1833">
        <v>17</v>
      </c>
      <c r="AL56" s="1889">
        <v>0</v>
      </c>
      <c r="AM56" s="1889">
        <v>20</v>
      </c>
      <c r="AN56" s="1890">
        <v>20</v>
      </c>
      <c r="AO56" s="1889">
        <v>0</v>
      </c>
      <c r="AP56" s="1889">
        <v>20</v>
      </c>
      <c r="AQ56" s="1889">
        <v>80</v>
      </c>
      <c r="AR56" s="1889">
        <v>60</v>
      </c>
      <c r="AS56" s="1889">
        <v>0</v>
      </c>
      <c r="AT56" s="1889">
        <v>0</v>
      </c>
      <c r="AU56" s="1889">
        <v>0</v>
      </c>
      <c r="AV56" s="1899">
        <f t="shared" si="2"/>
        <v>200</v>
      </c>
      <c r="AW56" s="1896">
        <v>49</v>
      </c>
    </row>
    <row r="57" spans="34:49" ht="18.75">
      <c r="AH57" s="1886">
        <v>50</v>
      </c>
      <c r="AI57" s="1897" t="s">
        <v>355</v>
      </c>
      <c r="AJ57" s="1893" t="s">
        <v>143</v>
      </c>
      <c r="AK57" s="1833">
        <v>18</v>
      </c>
      <c r="AL57" s="1889">
        <v>0</v>
      </c>
      <c r="AM57" s="1889">
        <v>0</v>
      </c>
      <c r="AN57" s="1890">
        <v>0</v>
      </c>
      <c r="AO57" s="1889">
        <v>40</v>
      </c>
      <c r="AP57" s="1889">
        <v>20</v>
      </c>
      <c r="AQ57" s="1889">
        <v>20</v>
      </c>
      <c r="AR57" s="1889">
        <v>0</v>
      </c>
      <c r="AS57" s="1889">
        <v>20</v>
      </c>
      <c r="AT57" s="1889">
        <v>0</v>
      </c>
      <c r="AU57" s="1889">
        <v>80</v>
      </c>
      <c r="AV57" s="1891">
        <f t="shared" si="2"/>
        <v>180</v>
      </c>
      <c r="AW57" s="1896">
        <v>50</v>
      </c>
    </row>
    <row r="58" spans="18:49" ht="18.75">
      <c r="R58" s="1826" t="s">
        <v>205</v>
      </c>
      <c r="S58" s="1854" t="s">
        <v>590</v>
      </c>
      <c r="T58" s="1828"/>
      <c r="U58" s="1828"/>
      <c r="V58" s="1828"/>
      <c r="W58" s="1828"/>
      <c r="X58" s="1828"/>
      <c r="Y58" s="1828"/>
      <c r="Z58" s="1828"/>
      <c r="AA58" s="1828"/>
      <c r="AB58" s="1828"/>
      <c r="AC58" s="1828"/>
      <c r="AD58" s="1829">
        <f>SUM(AD60:AD61,AD63:AD64)</f>
        <v>940</v>
      </c>
      <c r="AE58" s="1829">
        <v>14</v>
      </c>
      <c r="AH58" s="1886">
        <v>51</v>
      </c>
      <c r="AI58" s="1897" t="s">
        <v>2038</v>
      </c>
      <c r="AJ58" s="1893" t="s">
        <v>120</v>
      </c>
      <c r="AK58" s="1833">
        <v>21</v>
      </c>
      <c r="AL58" s="1889">
        <v>0</v>
      </c>
      <c r="AM58" s="1889">
        <v>0</v>
      </c>
      <c r="AN58" s="1890">
        <v>0</v>
      </c>
      <c r="AO58" s="1889">
        <v>0</v>
      </c>
      <c r="AP58" s="1889">
        <v>0</v>
      </c>
      <c r="AQ58" s="1889">
        <v>80</v>
      </c>
      <c r="AR58" s="1889">
        <v>0</v>
      </c>
      <c r="AS58" s="1889">
        <v>20</v>
      </c>
      <c r="AT58" s="1889">
        <v>20</v>
      </c>
      <c r="AU58" s="1889">
        <v>60</v>
      </c>
      <c r="AV58" s="1899">
        <f t="shared" si="2"/>
        <v>180</v>
      </c>
      <c r="AW58" s="1896">
        <v>50</v>
      </c>
    </row>
    <row r="59" spans="18:49" ht="18.75">
      <c r="R59" s="1831" t="s">
        <v>4</v>
      </c>
      <c r="S59" s="1832" t="s">
        <v>174</v>
      </c>
      <c r="T59" s="1831">
        <v>1</v>
      </c>
      <c r="U59" s="1831">
        <v>2</v>
      </c>
      <c r="V59" s="1831">
        <v>3</v>
      </c>
      <c r="W59" s="1831">
        <v>4</v>
      </c>
      <c r="X59" s="1831">
        <v>5</v>
      </c>
      <c r="Y59" s="1831">
        <v>6</v>
      </c>
      <c r="Z59" s="1831">
        <v>7</v>
      </c>
      <c r="AA59" s="1831">
        <v>8</v>
      </c>
      <c r="AB59" s="1831">
        <v>9</v>
      </c>
      <c r="AC59" s="1831">
        <v>10</v>
      </c>
      <c r="AD59" s="1831" t="s">
        <v>165</v>
      </c>
      <c r="AE59" s="1831" t="s">
        <v>12</v>
      </c>
      <c r="AH59" s="1886">
        <v>52</v>
      </c>
      <c r="AI59" s="1895" t="s">
        <v>2008</v>
      </c>
      <c r="AJ59" s="1893" t="s">
        <v>1143</v>
      </c>
      <c r="AK59" s="1833">
        <v>14</v>
      </c>
      <c r="AL59" s="1889">
        <v>0</v>
      </c>
      <c r="AM59" s="1889">
        <v>0</v>
      </c>
      <c r="AN59" s="1890">
        <v>80</v>
      </c>
      <c r="AO59" s="1889">
        <v>0</v>
      </c>
      <c r="AP59" s="1889">
        <v>0</v>
      </c>
      <c r="AQ59" s="1889">
        <v>40</v>
      </c>
      <c r="AR59" s="1889">
        <v>20</v>
      </c>
      <c r="AS59" s="1889">
        <v>0</v>
      </c>
      <c r="AT59" s="1889">
        <v>0</v>
      </c>
      <c r="AU59" s="1889">
        <v>40</v>
      </c>
      <c r="AV59" s="1899">
        <f t="shared" si="2"/>
        <v>180</v>
      </c>
      <c r="AW59" s="1896">
        <v>50</v>
      </c>
    </row>
    <row r="60" spans="18:49" ht="18.75">
      <c r="R60" s="1833">
        <v>1</v>
      </c>
      <c r="S60" s="1834" t="s">
        <v>1973</v>
      </c>
      <c r="T60" s="1835">
        <v>20</v>
      </c>
      <c r="U60" s="1835">
        <v>40</v>
      </c>
      <c r="V60" s="1835">
        <v>20</v>
      </c>
      <c r="W60" s="1835">
        <v>40</v>
      </c>
      <c r="X60" s="1835">
        <v>60</v>
      </c>
      <c r="Y60" s="1835">
        <v>40</v>
      </c>
      <c r="Z60" s="1835">
        <v>100</v>
      </c>
      <c r="AA60" s="1835">
        <v>60</v>
      </c>
      <c r="AB60" s="1835">
        <v>40</v>
      </c>
      <c r="AC60" s="1835">
        <v>40</v>
      </c>
      <c r="AD60" s="1835">
        <f aca="true" t="shared" si="7" ref="AD60:AD65">SUM(T60:AC60)</f>
        <v>460</v>
      </c>
      <c r="AE60" s="1835"/>
      <c r="AH60" s="1886">
        <v>53</v>
      </c>
      <c r="AI60" s="1834" t="s">
        <v>1964</v>
      </c>
      <c r="AJ60" s="1893" t="s">
        <v>135</v>
      </c>
      <c r="AK60" s="1833">
        <v>5</v>
      </c>
      <c r="AL60" s="1889">
        <v>0</v>
      </c>
      <c r="AM60" s="1889">
        <v>20</v>
      </c>
      <c r="AN60" s="1890">
        <v>20</v>
      </c>
      <c r="AO60" s="1889">
        <v>20</v>
      </c>
      <c r="AP60" s="1889">
        <v>20</v>
      </c>
      <c r="AQ60" s="1889">
        <v>0</v>
      </c>
      <c r="AR60" s="1889">
        <v>20</v>
      </c>
      <c r="AS60" s="1889">
        <v>60</v>
      </c>
      <c r="AT60" s="1889">
        <v>20</v>
      </c>
      <c r="AU60" s="1889">
        <v>0</v>
      </c>
      <c r="AV60" s="1891">
        <f t="shared" si="2"/>
        <v>180</v>
      </c>
      <c r="AW60" s="1896">
        <v>53</v>
      </c>
    </row>
    <row r="61" spans="18:49" ht="18.75">
      <c r="R61" s="1833">
        <v>2</v>
      </c>
      <c r="S61" s="1837" t="s">
        <v>345</v>
      </c>
      <c r="T61" s="1835">
        <v>0</v>
      </c>
      <c r="U61" s="1835">
        <v>20</v>
      </c>
      <c r="V61" s="1835">
        <v>40</v>
      </c>
      <c r="W61" s="1835">
        <v>40</v>
      </c>
      <c r="X61" s="1835">
        <v>60</v>
      </c>
      <c r="Y61" s="1835">
        <v>40</v>
      </c>
      <c r="Z61" s="1835">
        <v>20</v>
      </c>
      <c r="AA61" s="1835">
        <v>20</v>
      </c>
      <c r="AB61" s="1835">
        <v>20</v>
      </c>
      <c r="AC61" s="1835">
        <v>20</v>
      </c>
      <c r="AD61" s="1835">
        <f t="shared" si="7"/>
        <v>280</v>
      </c>
      <c r="AE61" s="1835"/>
      <c r="AH61" s="1886">
        <v>54</v>
      </c>
      <c r="AI61" s="1895" t="s">
        <v>1990</v>
      </c>
      <c r="AJ61" s="1893" t="s">
        <v>109</v>
      </c>
      <c r="AK61" s="1833">
        <v>10</v>
      </c>
      <c r="AL61" s="1889">
        <v>20</v>
      </c>
      <c r="AM61" s="1889">
        <v>0</v>
      </c>
      <c r="AN61" s="1890">
        <v>20</v>
      </c>
      <c r="AO61" s="1889">
        <v>60</v>
      </c>
      <c r="AP61" s="1889">
        <v>0</v>
      </c>
      <c r="AQ61" s="1889">
        <v>0</v>
      </c>
      <c r="AR61" s="1889">
        <v>40</v>
      </c>
      <c r="AS61" s="1889">
        <v>20</v>
      </c>
      <c r="AT61" s="1889">
        <v>20</v>
      </c>
      <c r="AU61" s="1889">
        <v>0</v>
      </c>
      <c r="AV61" s="1899">
        <f t="shared" si="2"/>
        <v>180</v>
      </c>
      <c r="AW61" s="1896">
        <v>53</v>
      </c>
    </row>
    <row r="62" spans="18:49" ht="18.75">
      <c r="R62" s="1833">
        <v>3</v>
      </c>
      <c r="S62" s="1834" t="s">
        <v>1974</v>
      </c>
      <c r="T62" s="1835">
        <v>20</v>
      </c>
      <c r="U62" s="1835">
        <v>0</v>
      </c>
      <c r="V62" s="1835">
        <v>40</v>
      </c>
      <c r="W62" s="1835">
        <v>0</v>
      </c>
      <c r="X62" s="1835">
        <v>0</v>
      </c>
      <c r="Y62" s="1835">
        <v>20</v>
      </c>
      <c r="Z62" s="1835">
        <v>20</v>
      </c>
      <c r="AA62" s="1835">
        <v>0</v>
      </c>
      <c r="AB62" s="1835">
        <v>0</v>
      </c>
      <c r="AC62" s="1835">
        <v>0</v>
      </c>
      <c r="AD62" s="1835">
        <f t="shared" si="7"/>
        <v>100</v>
      </c>
      <c r="AE62" s="1835"/>
      <c r="AH62" s="1886">
        <v>55</v>
      </c>
      <c r="AI62" s="1897" t="s">
        <v>2036</v>
      </c>
      <c r="AJ62" s="1893" t="s">
        <v>116</v>
      </c>
      <c r="AK62" s="1833">
        <v>20</v>
      </c>
      <c r="AL62" s="1889">
        <v>0</v>
      </c>
      <c r="AM62" s="1889">
        <v>0</v>
      </c>
      <c r="AN62" s="1890">
        <v>60</v>
      </c>
      <c r="AO62" s="1889">
        <v>20</v>
      </c>
      <c r="AP62" s="1889">
        <v>0</v>
      </c>
      <c r="AQ62" s="1889">
        <v>40</v>
      </c>
      <c r="AR62" s="1889">
        <v>20</v>
      </c>
      <c r="AS62" s="1889">
        <v>20</v>
      </c>
      <c r="AT62" s="1889">
        <v>0</v>
      </c>
      <c r="AU62" s="1889">
        <v>20</v>
      </c>
      <c r="AV62" s="1899">
        <f t="shared" si="2"/>
        <v>180</v>
      </c>
      <c r="AW62" s="1896">
        <v>53</v>
      </c>
    </row>
    <row r="63" spans="18:49" ht="18.75">
      <c r="R63" s="1833">
        <v>4</v>
      </c>
      <c r="S63" s="1838" t="s">
        <v>1975</v>
      </c>
      <c r="T63" s="1839">
        <v>20</v>
      </c>
      <c r="U63" s="1839">
        <v>0</v>
      </c>
      <c r="V63" s="1839">
        <v>20</v>
      </c>
      <c r="W63" s="1839">
        <v>0</v>
      </c>
      <c r="X63" s="1839">
        <v>20</v>
      </c>
      <c r="Y63" s="1839">
        <v>0</v>
      </c>
      <c r="Z63" s="1839">
        <v>60</v>
      </c>
      <c r="AA63" s="1839">
        <v>0</v>
      </c>
      <c r="AB63" s="1839">
        <v>0</v>
      </c>
      <c r="AC63" s="1839">
        <v>0</v>
      </c>
      <c r="AD63" s="1839">
        <f t="shared" si="7"/>
        <v>120</v>
      </c>
      <c r="AE63" s="1839"/>
      <c r="AH63" s="1886">
        <v>56</v>
      </c>
      <c r="AI63" s="1897" t="s">
        <v>367</v>
      </c>
      <c r="AJ63" s="1893" t="s">
        <v>116</v>
      </c>
      <c r="AK63" s="1833">
        <v>20</v>
      </c>
      <c r="AL63" s="1889">
        <v>40</v>
      </c>
      <c r="AM63" s="1889">
        <v>0</v>
      </c>
      <c r="AN63" s="1890">
        <v>0</v>
      </c>
      <c r="AO63" s="1889">
        <v>0</v>
      </c>
      <c r="AP63" s="1889">
        <v>0</v>
      </c>
      <c r="AQ63" s="1889">
        <v>40</v>
      </c>
      <c r="AR63" s="1889">
        <v>0</v>
      </c>
      <c r="AS63" s="1889">
        <v>60</v>
      </c>
      <c r="AT63" s="1889">
        <v>20</v>
      </c>
      <c r="AU63" s="1889">
        <v>0</v>
      </c>
      <c r="AV63" s="1891">
        <f t="shared" si="2"/>
        <v>160</v>
      </c>
      <c r="AW63" s="1896">
        <v>56</v>
      </c>
    </row>
    <row r="64" spans="18:49" ht="18.75">
      <c r="R64" s="1833">
        <v>5</v>
      </c>
      <c r="S64" s="1838" t="s">
        <v>1976</v>
      </c>
      <c r="T64" s="1839">
        <v>20</v>
      </c>
      <c r="U64" s="1839">
        <v>0</v>
      </c>
      <c r="V64" s="1839">
        <v>0</v>
      </c>
      <c r="W64" s="1839">
        <v>20</v>
      </c>
      <c r="X64" s="1839">
        <v>20</v>
      </c>
      <c r="Y64" s="1839">
        <v>0</v>
      </c>
      <c r="Z64" s="1839">
        <v>0</v>
      </c>
      <c r="AA64" s="1839">
        <v>0</v>
      </c>
      <c r="AB64" s="1839">
        <v>0</v>
      </c>
      <c r="AC64" s="1839">
        <v>20</v>
      </c>
      <c r="AD64" s="1839">
        <f t="shared" si="7"/>
        <v>80</v>
      </c>
      <c r="AE64" s="1839"/>
      <c r="AH64" s="1886">
        <v>57</v>
      </c>
      <c r="AI64" s="1895" t="s">
        <v>1952</v>
      </c>
      <c r="AJ64" s="1893" t="s">
        <v>140</v>
      </c>
      <c r="AK64" s="1833">
        <v>3</v>
      </c>
      <c r="AL64" s="1889">
        <v>40</v>
      </c>
      <c r="AM64" s="1889">
        <v>40</v>
      </c>
      <c r="AN64" s="1890">
        <v>40</v>
      </c>
      <c r="AO64" s="1889">
        <v>0</v>
      </c>
      <c r="AP64" s="1889">
        <v>0</v>
      </c>
      <c r="AQ64" s="1889">
        <v>0</v>
      </c>
      <c r="AR64" s="1889">
        <v>0</v>
      </c>
      <c r="AS64" s="1889">
        <v>0</v>
      </c>
      <c r="AT64" s="1889">
        <v>0</v>
      </c>
      <c r="AU64" s="1889">
        <v>20</v>
      </c>
      <c r="AV64" s="1899">
        <f t="shared" si="2"/>
        <v>140</v>
      </c>
      <c r="AW64" s="1896">
        <v>57</v>
      </c>
    </row>
    <row r="65" spans="18:49" ht="18.75">
      <c r="R65" s="1833">
        <v>6</v>
      </c>
      <c r="S65" s="1838" t="s">
        <v>1977</v>
      </c>
      <c r="T65" s="1839">
        <v>20</v>
      </c>
      <c r="U65" s="1839">
        <v>0</v>
      </c>
      <c r="V65" s="1839">
        <v>0</v>
      </c>
      <c r="W65" s="1839">
        <v>0</v>
      </c>
      <c r="X65" s="1839">
        <v>0</v>
      </c>
      <c r="Y65" s="1839">
        <v>20</v>
      </c>
      <c r="Z65" s="1839">
        <v>20</v>
      </c>
      <c r="AA65" s="1839">
        <v>0</v>
      </c>
      <c r="AB65" s="1839">
        <v>0</v>
      </c>
      <c r="AC65" s="1839">
        <v>0</v>
      </c>
      <c r="AD65" s="1839">
        <f t="shared" si="7"/>
        <v>60</v>
      </c>
      <c r="AE65" s="1839"/>
      <c r="AH65" s="1886">
        <v>58</v>
      </c>
      <c r="AI65" s="1895" t="s">
        <v>2013</v>
      </c>
      <c r="AJ65" s="1905" t="s">
        <v>964</v>
      </c>
      <c r="AK65" s="1833">
        <v>16</v>
      </c>
      <c r="AL65" s="1889">
        <v>40</v>
      </c>
      <c r="AM65" s="1889">
        <v>20</v>
      </c>
      <c r="AN65" s="1890">
        <v>0</v>
      </c>
      <c r="AO65" s="1889">
        <v>0</v>
      </c>
      <c r="AP65" s="1889">
        <v>20</v>
      </c>
      <c r="AQ65" s="1889">
        <v>0</v>
      </c>
      <c r="AR65" s="1889">
        <v>20</v>
      </c>
      <c r="AS65" s="1889">
        <v>20</v>
      </c>
      <c r="AT65" s="1889">
        <v>0</v>
      </c>
      <c r="AU65" s="1889">
        <v>20</v>
      </c>
      <c r="AV65" s="1899">
        <f t="shared" si="2"/>
        <v>140</v>
      </c>
      <c r="AW65" s="1896">
        <v>58</v>
      </c>
    </row>
    <row r="66" spans="18:49" ht="18.75">
      <c r="R66" s="1850"/>
      <c r="S66" s="1851"/>
      <c r="T66" s="1852"/>
      <c r="U66" s="1852"/>
      <c r="V66" s="1852"/>
      <c r="W66" s="1852"/>
      <c r="X66" s="1852"/>
      <c r="Y66" s="1852"/>
      <c r="Z66" s="1852"/>
      <c r="AA66" s="1852"/>
      <c r="AB66" s="1852"/>
      <c r="AC66" s="1852"/>
      <c r="AD66" s="1852"/>
      <c r="AE66" s="1852"/>
      <c r="AH66" s="1886">
        <v>59</v>
      </c>
      <c r="AI66" s="1895" t="s">
        <v>2014</v>
      </c>
      <c r="AJ66" s="1905" t="s">
        <v>964</v>
      </c>
      <c r="AK66" s="1833">
        <v>16</v>
      </c>
      <c r="AL66" s="1889">
        <v>20</v>
      </c>
      <c r="AM66" s="1889">
        <v>20</v>
      </c>
      <c r="AN66" s="1890">
        <v>0</v>
      </c>
      <c r="AO66" s="1889">
        <v>20</v>
      </c>
      <c r="AP66" s="1889">
        <v>0</v>
      </c>
      <c r="AQ66" s="1889">
        <v>0</v>
      </c>
      <c r="AR66" s="1889">
        <v>20</v>
      </c>
      <c r="AS66" s="1889">
        <v>0</v>
      </c>
      <c r="AT66" s="1889">
        <v>0</v>
      </c>
      <c r="AU66" s="1889">
        <v>40</v>
      </c>
      <c r="AV66" s="1899">
        <f t="shared" si="2"/>
        <v>120</v>
      </c>
      <c r="AW66" s="1896">
        <v>59</v>
      </c>
    </row>
    <row r="67" spans="18:49" ht="18.75">
      <c r="R67" s="1826" t="s">
        <v>210</v>
      </c>
      <c r="S67" s="1827" t="s">
        <v>15</v>
      </c>
      <c r="T67" s="1828"/>
      <c r="U67" s="1828"/>
      <c r="V67" s="1828"/>
      <c r="W67" s="1828"/>
      <c r="X67" s="1828"/>
      <c r="Y67" s="1828"/>
      <c r="Z67" s="1828"/>
      <c r="AA67" s="1828"/>
      <c r="AB67" s="1828"/>
      <c r="AC67" s="1828"/>
      <c r="AD67" s="1829">
        <f>SUM(AD69:AD70,AD72:AD73)</f>
        <v>1720</v>
      </c>
      <c r="AE67" s="1829">
        <v>4</v>
      </c>
      <c r="AH67" s="1886">
        <v>60</v>
      </c>
      <c r="AI67" s="1897" t="s">
        <v>1974</v>
      </c>
      <c r="AJ67" s="1902" t="s">
        <v>590</v>
      </c>
      <c r="AK67" s="1833">
        <v>7</v>
      </c>
      <c r="AL67" s="1889">
        <v>20</v>
      </c>
      <c r="AM67" s="1889">
        <v>0</v>
      </c>
      <c r="AN67" s="1890">
        <v>40</v>
      </c>
      <c r="AO67" s="1889">
        <v>0</v>
      </c>
      <c r="AP67" s="1889">
        <v>0</v>
      </c>
      <c r="AQ67" s="1889">
        <v>20</v>
      </c>
      <c r="AR67" s="1889">
        <v>20</v>
      </c>
      <c r="AS67" s="1889">
        <v>0</v>
      </c>
      <c r="AT67" s="1889">
        <v>0</v>
      </c>
      <c r="AU67" s="1889">
        <v>0</v>
      </c>
      <c r="AV67" s="1899">
        <f t="shared" si="2"/>
        <v>100</v>
      </c>
      <c r="AW67" s="1896">
        <v>60</v>
      </c>
    </row>
    <row r="68" spans="18:49" ht="18.75">
      <c r="R68" s="1831" t="s">
        <v>4</v>
      </c>
      <c r="S68" s="1832" t="s">
        <v>174</v>
      </c>
      <c r="T68" s="1831">
        <v>1</v>
      </c>
      <c r="U68" s="1831">
        <v>2</v>
      </c>
      <c r="V68" s="1831">
        <v>3</v>
      </c>
      <c r="W68" s="1831">
        <v>4</v>
      </c>
      <c r="X68" s="1831">
        <v>5</v>
      </c>
      <c r="Y68" s="1831">
        <v>6</v>
      </c>
      <c r="Z68" s="1831">
        <v>7</v>
      </c>
      <c r="AA68" s="1831">
        <v>8</v>
      </c>
      <c r="AB68" s="1831">
        <v>9</v>
      </c>
      <c r="AC68" s="1831">
        <v>10</v>
      </c>
      <c r="AD68" s="1831" t="s">
        <v>165</v>
      </c>
      <c r="AE68" s="1831" t="s">
        <v>12</v>
      </c>
      <c r="AH68" s="1886">
        <v>61</v>
      </c>
      <c r="AI68" s="1897" t="s">
        <v>348</v>
      </c>
      <c r="AJ68" s="1893" t="s">
        <v>143</v>
      </c>
      <c r="AK68" s="1833">
        <v>18</v>
      </c>
      <c r="AL68" s="1889">
        <v>0</v>
      </c>
      <c r="AM68" s="1889">
        <v>0</v>
      </c>
      <c r="AN68" s="1890">
        <v>0</v>
      </c>
      <c r="AO68" s="1889">
        <v>0</v>
      </c>
      <c r="AP68" s="1889">
        <v>0</v>
      </c>
      <c r="AQ68" s="1889">
        <v>0</v>
      </c>
      <c r="AR68" s="1889">
        <v>0</v>
      </c>
      <c r="AS68" s="1889">
        <v>20</v>
      </c>
      <c r="AT68" s="1889">
        <v>0</v>
      </c>
      <c r="AU68" s="1889">
        <v>0</v>
      </c>
      <c r="AV68" s="1891">
        <f t="shared" si="2"/>
        <v>20</v>
      </c>
      <c r="AW68" s="1896">
        <v>61</v>
      </c>
    </row>
    <row r="69" spans="18:49" ht="18.75">
      <c r="R69" s="1833" t="s">
        <v>179</v>
      </c>
      <c r="S69" s="1834" t="s">
        <v>1978</v>
      </c>
      <c r="T69" s="1835">
        <v>40</v>
      </c>
      <c r="U69" s="1835">
        <v>40</v>
      </c>
      <c r="V69" s="1835">
        <v>40</v>
      </c>
      <c r="W69" s="1835">
        <v>40</v>
      </c>
      <c r="X69" s="1835">
        <v>20</v>
      </c>
      <c r="Y69" s="1835">
        <v>60</v>
      </c>
      <c r="Z69" s="1835">
        <v>40</v>
      </c>
      <c r="AA69" s="1835">
        <v>20</v>
      </c>
      <c r="AB69" s="1835">
        <v>40</v>
      </c>
      <c r="AC69" s="1835">
        <v>100</v>
      </c>
      <c r="AD69" s="1835">
        <f aca="true" t="shared" si="8" ref="AD69:AD74">SUM(T69:AC69)</f>
        <v>440</v>
      </c>
      <c r="AE69" s="1835"/>
      <c r="AH69" s="1410"/>
      <c r="AI69" s="1410"/>
      <c r="AJ69" s="1410"/>
      <c r="AK69" s="1410"/>
      <c r="AL69" s="1410"/>
      <c r="AM69" s="1410"/>
      <c r="AN69" s="1410"/>
      <c r="AO69" s="1410"/>
      <c r="AP69" s="1410"/>
      <c r="AQ69" s="1410"/>
      <c r="AR69" s="1410"/>
      <c r="AS69" s="1410"/>
      <c r="AT69" s="1410"/>
      <c r="AU69" s="1410"/>
      <c r="AV69" s="1410"/>
      <c r="AW69" s="1410"/>
    </row>
    <row r="70" spans="18:49" ht="18.75">
      <c r="R70" s="1833" t="s">
        <v>172</v>
      </c>
      <c r="S70" s="1834" t="s">
        <v>1979</v>
      </c>
      <c r="T70" s="1835">
        <v>40</v>
      </c>
      <c r="U70" s="1835">
        <v>80</v>
      </c>
      <c r="V70" s="1835">
        <v>40</v>
      </c>
      <c r="W70" s="1835">
        <v>40</v>
      </c>
      <c r="X70" s="1835">
        <v>40</v>
      </c>
      <c r="Y70" s="1835">
        <v>60</v>
      </c>
      <c r="Z70" s="1835">
        <v>60</v>
      </c>
      <c r="AA70" s="1835">
        <v>20</v>
      </c>
      <c r="AB70" s="1835">
        <v>0</v>
      </c>
      <c r="AC70" s="1835">
        <v>20</v>
      </c>
      <c r="AD70" s="1835">
        <f t="shared" si="8"/>
        <v>400</v>
      </c>
      <c r="AE70" s="1835"/>
      <c r="AH70" s="1749"/>
      <c r="AI70" s="1842" t="s">
        <v>2052</v>
      </c>
      <c r="AJ70" s="1850"/>
      <c r="AK70" s="1850"/>
      <c r="AL70" s="1749"/>
      <c r="AM70" s="1820"/>
      <c r="AN70" s="1820"/>
      <c r="AO70" s="1820"/>
      <c r="AP70" s="1820"/>
      <c r="AQ70" s="1820"/>
      <c r="AR70" s="1820"/>
      <c r="AS70" s="1820"/>
      <c r="AT70" s="1820"/>
      <c r="AU70" s="1820"/>
      <c r="AV70" s="1820"/>
      <c r="AW70" s="1820"/>
    </row>
    <row r="71" spans="18:49" ht="18.75">
      <c r="R71" s="1833" t="s">
        <v>188</v>
      </c>
      <c r="S71" s="1834" t="s">
        <v>1980</v>
      </c>
      <c r="T71" s="1835">
        <v>20</v>
      </c>
      <c r="U71" s="1835">
        <v>20</v>
      </c>
      <c r="V71" s="1835">
        <v>0</v>
      </c>
      <c r="W71" s="1835">
        <v>20</v>
      </c>
      <c r="X71" s="1835">
        <v>80</v>
      </c>
      <c r="Y71" s="1835">
        <v>80</v>
      </c>
      <c r="Z71" s="1835">
        <v>0</v>
      </c>
      <c r="AA71" s="1835">
        <v>20</v>
      </c>
      <c r="AB71" s="1835">
        <v>40</v>
      </c>
      <c r="AC71" s="1835">
        <v>20</v>
      </c>
      <c r="AD71" s="1835">
        <f t="shared" si="8"/>
        <v>300</v>
      </c>
      <c r="AE71" s="1835"/>
      <c r="AH71" s="1842" t="s">
        <v>2053</v>
      </c>
      <c r="AI71" s="1851"/>
      <c r="AJ71" s="1906"/>
      <c r="AK71" s="1850"/>
      <c r="AL71" s="1850"/>
      <c r="AM71" s="1850"/>
      <c r="AN71" s="1850"/>
      <c r="AO71" s="1850"/>
      <c r="AP71" s="1850"/>
      <c r="AQ71" s="1850"/>
      <c r="AR71" s="1850"/>
      <c r="AS71" s="1850"/>
      <c r="AT71" s="1850"/>
      <c r="AU71" s="1850"/>
      <c r="AV71" s="1850"/>
      <c r="AW71" s="1907"/>
    </row>
    <row r="72" spans="18:49" ht="18.75">
      <c r="R72" s="1833" t="s">
        <v>192</v>
      </c>
      <c r="S72" s="1838" t="s">
        <v>1981</v>
      </c>
      <c r="T72" s="1839">
        <v>100</v>
      </c>
      <c r="U72" s="1839">
        <v>60</v>
      </c>
      <c r="V72" s="1839">
        <v>80</v>
      </c>
      <c r="W72" s="1839">
        <v>0</v>
      </c>
      <c r="X72" s="1839">
        <v>20</v>
      </c>
      <c r="Y72" s="1839">
        <v>20</v>
      </c>
      <c r="Z72" s="1839">
        <v>20</v>
      </c>
      <c r="AA72" s="1839">
        <v>60</v>
      </c>
      <c r="AB72" s="1839">
        <v>60</v>
      </c>
      <c r="AC72" s="1839">
        <v>20</v>
      </c>
      <c r="AD72" s="1839">
        <f t="shared" si="8"/>
        <v>440</v>
      </c>
      <c r="AE72" s="1839"/>
      <c r="AK72" s="1908"/>
      <c r="AW72" s="1867"/>
    </row>
    <row r="73" spans="18:49" ht="18.75">
      <c r="R73" s="1833" t="s">
        <v>197</v>
      </c>
      <c r="S73" s="1838" t="s">
        <v>1019</v>
      </c>
      <c r="T73" s="1839">
        <v>20</v>
      </c>
      <c r="U73" s="1839">
        <v>20</v>
      </c>
      <c r="V73" s="1839">
        <v>20</v>
      </c>
      <c r="W73" s="1839">
        <v>20</v>
      </c>
      <c r="X73" s="1839">
        <v>20</v>
      </c>
      <c r="Y73" s="1839">
        <v>120</v>
      </c>
      <c r="Z73" s="1839">
        <v>100</v>
      </c>
      <c r="AA73" s="1839">
        <v>20</v>
      </c>
      <c r="AB73" s="1839">
        <v>80</v>
      </c>
      <c r="AC73" s="1839">
        <v>20</v>
      </c>
      <c r="AD73" s="1839">
        <f t="shared" si="8"/>
        <v>440</v>
      </c>
      <c r="AE73" s="1839"/>
      <c r="AH73" s="1874" t="s">
        <v>4</v>
      </c>
      <c r="AI73" s="1875" t="s">
        <v>174</v>
      </c>
      <c r="AJ73" s="1876" t="s">
        <v>175</v>
      </c>
      <c r="AK73" s="1874" t="s">
        <v>1491</v>
      </c>
      <c r="AL73" s="1877"/>
      <c r="AM73" s="1878"/>
      <c r="AN73" s="1878"/>
      <c r="AO73" s="1878"/>
      <c r="AP73" s="1878" t="s">
        <v>2049</v>
      </c>
      <c r="AQ73" s="1878"/>
      <c r="AR73" s="1878"/>
      <c r="AS73" s="1878"/>
      <c r="AT73" s="1878"/>
      <c r="AU73" s="1879"/>
      <c r="AV73" s="1874" t="s">
        <v>165</v>
      </c>
      <c r="AW73" s="1880" t="s">
        <v>12</v>
      </c>
    </row>
    <row r="74" spans="18:49" ht="18.75">
      <c r="R74" s="1833" t="s">
        <v>202</v>
      </c>
      <c r="S74" s="1838" t="s">
        <v>326</v>
      </c>
      <c r="T74" s="1839">
        <v>20</v>
      </c>
      <c r="U74" s="1839">
        <v>20</v>
      </c>
      <c r="V74" s="1839">
        <v>0</v>
      </c>
      <c r="W74" s="1839">
        <v>40</v>
      </c>
      <c r="X74" s="1839">
        <v>40</v>
      </c>
      <c r="Y74" s="1839">
        <v>60</v>
      </c>
      <c r="Z74" s="1839">
        <v>20</v>
      </c>
      <c r="AA74" s="1839">
        <v>0</v>
      </c>
      <c r="AB74" s="1839">
        <v>60</v>
      </c>
      <c r="AC74" s="1839">
        <v>0</v>
      </c>
      <c r="AD74" s="1839">
        <f t="shared" si="8"/>
        <v>260</v>
      </c>
      <c r="AE74" s="1839"/>
      <c r="AH74" s="1881" t="s">
        <v>5</v>
      </c>
      <c r="AI74" s="1909" t="s">
        <v>372</v>
      </c>
      <c r="AJ74" s="1883"/>
      <c r="AK74" s="1881"/>
      <c r="AL74" s="1884">
        <v>1</v>
      </c>
      <c r="AM74" s="1884">
        <v>2</v>
      </c>
      <c r="AN74" s="1884">
        <v>3</v>
      </c>
      <c r="AO74" s="1884">
        <v>4</v>
      </c>
      <c r="AP74" s="1884">
        <v>5</v>
      </c>
      <c r="AQ74" s="1884">
        <v>6</v>
      </c>
      <c r="AR74" s="1884">
        <v>7</v>
      </c>
      <c r="AS74" s="1884">
        <v>8</v>
      </c>
      <c r="AT74" s="1884">
        <v>9</v>
      </c>
      <c r="AU74" s="1884">
        <v>10</v>
      </c>
      <c r="AV74" s="1881" t="s">
        <v>24</v>
      </c>
      <c r="AW74" s="1885"/>
    </row>
    <row r="75" spans="34:49" ht="18.75">
      <c r="AH75" s="1886">
        <v>1</v>
      </c>
      <c r="AI75" s="1910" t="s">
        <v>1047</v>
      </c>
      <c r="AJ75" s="1888" t="s">
        <v>531</v>
      </c>
      <c r="AK75" s="1833">
        <v>22</v>
      </c>
      <c r="AL75" s="1911">
        <v>120</v>
      </c>
      <c r="AM75" s="1912">
        <v>20</v>
      </c>
      <c r="AN75" s="1913">
        <v>120</v>
      </c>
      <c r="AO75" s="1912">
        <v>0</v>
      </c>
      <c r="AP75" s="1912">
        <v>100</v>
      </c>
      <c r="AQ75" s="1912">
        <v>20</v>
      </c>
      <c r="AR75" s="1912">
        <v>20</v>
      </c>
      <c r="AS75" s="1912">
        <v>40</v>
      </c>
      <c r="AT75" s="1912">
        <v>100</v>
      </c>
      <c r="AU75" s="1912">
        <v>20</v>
      </c>
      <c r="AV75" s="1914">
        <f aca="true" t="shared" si="9" ref="AV75:AV137">SUM(AL75:AU75)</f>
        <v>560</v>
      </c>
      <c r="AW75" s="1892">
        <v>1</v>
      </c>
    </row>
    <row r="76" spans="18:49" ht="18.75">
      <c r="R76" s="1826" t="s">
        <v>214</v>
      </c>
      <c r="S76" s="1827" t="s">
        <v>518</v>
      </c>
      <c r="T76" s="1828"/>
      <c r="U76" s="1828"/>
      <c r="V76" s="1828"/>
      <c r="W76" s="1828"/>
      <c r="X76" s="1828"/>
      <c r="Y76" s="1828"/>
      <c r="Z76" s="1828"/>
      <c r="AA76" s="1828"/>
      <c r="AB76" s="1828"/>
      <c r="AC76" s="1828"/>
      <c r="AD76" s="1829">
        <f>SUM(AD78:AD79,AD81:AD82)</f>
        <v>1680</v>
      </c>
      <c r="AE76" s="1829">
        <v>5</v>
      </c>
      <c r="AH76" s="1886">
        <v>2</v>
      </c>
      <c r="AI76" s="1915" t="s">
        <v>2023</v>
      </c>
      <c r="AJ76" s="1893" t="s">
        <v>1761</v>
      </c>
      <c r="AK76" s="1833">
        <v>17</v>
      </c>
      <c r="AL76" s="1912">
        <v>40</v>
      </c>
      <c r="AM76" s="1912">
        <v>40</v>
      </c>
      <c r="AN76" s="1911">
        <v>80</v>
      </c>
      <c r="AO76" s="1912">
        <v>80</v>
      </c>
      <c r="AP76" s="1912">
        <v>60</v>
      </c>
      <c r="AQ76" s="1912">
        <v>40</v>
      </c>
      <c r="AR76" s="1912">
        <v>80</v>
      </c>
      <c r="AS76" s="1912">
        <v>40</v>
      </c>
      <c r="AT76" s="1912">
        <v>80</v>
      </c>
      <c r="AU76" s="1912">
        <v>20</v>
      </c>
      <c r="AV76" s="1914">
        <f t="shared" si="9"/>
        <v>560</v>
      </c>
      <c r="AW76" s="1892">
        <v>2</v>
      </c>
    </row>
    <row r="77" spans="18:49" ht="18.75">
      <c r="R77" s="1831" t="s">
        <v>4</v>
      </c>
      <c r="S77" s="1832" t="s">
        <v>174</v>
      </c>
      <c r="T77" s="1831">
        <v>1</v>
      </c>
      <c r="U77" s="1831">
        <v>2</v>
      </c>
      <c r="V77" s="1831">
        <v>3</v>
      </c>
      <c r="W77" s="1831">
        <v>4</v>
      </c>
      <c r="X77" s="1831">
        <v>5</v>
      </c>
      <c r="Y77" s="1831">
        <v>6</v>
      </c>
      <c r="Z77" s="1831">
        <v>7</v>
      </c>
      <c r="AA77" s="1831">
        <v>8</v>
      </c>
      <c r="AB77" s="1831">
        <v>9</v>
      </c>
      <c r="AC77" s="1831">
        <v>10</v>
      </c>
      <c r="AD77" s="1831" t="s">
        <v>165</v>
      </c>
      <c r="AE77" s="1831" t="s">
        <v>12</v>
      </c>
      <c r="AH77" s="1886">
        <v>3</v>
      </c>
      <c r="AI77" s="1915" t="s">
        <v>1019</v>
      </c>
      <c r="AJ77" s="1893" t="s">
        <v>15</v>
      </c>
      <c r="AK77" s="1833">
        <v>8</v>
      </c>
      <c r="AL77" s="1912">
        <v>20</v>
      </c>
      <c r="AM77" s="1912">
        <v>20</v>
      </c>
      <c r="AN77" s="1913">
        <v>20</v>
      </c>
      <c r="AO77" s="1912">
        <v>20</v>
      </c>
      <c r="AP77" s="1912">
        <v>20</v>
      </c>
      <c r="AQ77" s="1916">
        <v>120</v>
      </c>
      <c r="AR77" s="1912">
        <v>100</v>
      </c>
      <c r="AS77" s="1912">
        <v>20</v>
      </c>
      <c r="AT77" s="1912">
        <v>80</v>
      </c>
      <c r="AU77" s="1912">
        <v>20</v>
      </c>
      <c r="AV77" s="1914">
        <f t="shared" si="9"/>
        <v>440</v>
      </c>
      <c r="AW77" s="1892">
        <v>3</v>
      </c>
    </row>
    <row r="78" spans="18:49" ht="18.75">
      <c r="R78" s="1833">
        <v>1</v>
      </c>
      <c r="S78" s="1834" t="s">
        <v>1982</v>
      </c>
      <c r="T78" s="1835">
        <v>20</v>
      </c>
      <c r="U78" s="1835">
        <v>60</v>
      </c>
      <c r="V78" s="1835">
        <v>60</v>
      </c>
      <c r="W78" s="1835">
        <v>20</v>
      </c>
      <c r="X78" s="1835">
        <v>40</v>
      </c>
      <c r="Y78" s="1835">
        <v>80</v>
      </c>
      <c r="Z78" s="1835">
        <v>40</v>
      </c>
      <c r="AA78" s="1835">
        <v>80</v>
      </c>
      <c r="AB78" s="1835">
        <v>80</v>
      </c>
      <c r="AC78" s="1835">
        <v>40</v>
      </c>
      <c r="AD78" s="1835">
        <f aca="true" t="shared" si="10" ref="AD78:AD83">SUM(T78:AC78)</f>
        <v>520</v>
      </c>
      <c r="AE78" s="1835"/>
      <c r="AH78" s="1886">
        <v>4</v>
      </c>
      <c r="AI78" s="1917" t="s">
        <v>1981</v>
      </c>
      <c r="AJ78" s="1893" t="s">
        <v>15</v>
      </c>
      <c r="AK78" s="1833">
        <v>8</v>
      </c>
      <c r="AL78" s="1916">
        <v>100</v>
      </c>
      <c r="AM78" s="1912">
        <v>60</v>
      </c>
      <c r="AN78" s="1913">
        <v>80</v>
      </c>
      <c r="AO78" s="1912">
        <v>0</v>
      </c>
      <c r="AP78" s="1912">
        <v>20</v>
      </c>
      <c r="AQ78" s="1912">
        <v>20</v>
      </c>
      <c r="AR78" s="1912">
        <v>20</v>
      </c>
      <c r="AS78" s="1912">
        <v>60</v>
      </c>
      <c r="AT78" s="1912">
        <v>60</v>
      </c>
      <c r="AU78" s="1912">
        <v>20</v>
      </c>
      <c r="AV78" s="1914">
        <f t="shared" si="9"/>
        <v>440</v>
      </c>
      <c r="AW78" s="1918">
        <v>4</v>
      </c>
    </row>
    <row r="79" spans="18:49" ht="18.75">
      <c r="R79" s="1833">
        <v>2</v>
      </c>
      <c r="S79" s="1834" t="s">
        <v>1983</v>
      </c>
      <c r="T79" s="1835">
        <v>20</v>
      </c>
      <c r="U79" s="1835">
        <v>100</v>
      </c>
      <c r="V79" s="1835">
        <v>40</v>
      </c>
      <c r="W79" s="1835">
        <v>40</v>
      </c>
      <c r="X79" s="1835">
        <v>20</v>
      </c>
      <c r="Y79" s="1835">
        <v>60</v>
      </c>
      <c r="Z79" s="1835">
        <v>160</v>
      </c>
      <c r="AA79" s="1835">
        <v>40</v>
      </c>
      <c r="AB79" s="1835">
        <v>20</v>
      </c>
      <c r="AC79" s="1835">
        <v>20</v>
      </c>
      <c r="AD79" s="1835">
        <f t="shared" si="10"/>
        <v>520</v>
      </c>
      <c r="AE79" s="1835"/>
      <c r="AH79" s="1886">
        <v>5</v>
      </c>
      <c r="AI79" s="1919" t="s">
        <v>1020</v>
      </c>
      <c r="AJ79" s="1888" t="s">
        <v>531</v>
      </c>
      <c r="AK79" s="1833">
        <v>22</v>
      </c>
      <c r="AL79" s="1912">
        <v>80</v>
      </c>
      <c r="AM79" s="1912">
        <v>40</v>
      </c>
      <c r="AN79" s="1913">
        <v>0</v>
      </c>
      <c r="AO79" s="1912">
        <v>60</v>
      </c>
      <c r="AP79" s="1912">
        <v>40</v>
      </c>
      <c r="AQ79" s="1912">
        <v>20</v>
      </c>
      <c r="AR79" s="1912">
        <v>40</v>
      </c>
      <c r="AS79" s="1912">
        <v>20</v>
      </c>
      <c r="AT79" s="1912">
        <v>20</v>
      </c>
      <c r="AU79" s="1912">
        <v>80</v>
      </c>
      <c r="AV79" s="1914">
        <f t="shared" si="9"/>
        <v>400</v>
      </c>
      <c r="AW79" s="1918">
        <v>5</v>
      </c>
    </row>
    <row r="80" spans="18:49" ht="18.75">
      <c r="R80" s="1833">
        <v>3</v>
      </c>
      <c r="S80" s="1834" t="s">
        <v>1984</v>
      </c>
      <c r="T80" s="1835">
        <v>20</v>
      </c>
      <c r="U80" s="1855">
        <v>60</v>
      </c>
      <c r="V80" s="1835">
        <v>20</v>
      </c>
      <c r="W80" s="1835">
        <v>40</v>
      </c>
      <c r="X80" s="1835">
        <v>20</v>
      </c>
      <c r="Y80" s="1835">
        <v>80</v>
      </c>
      <c r="Z80" s="1835">
        <v>60</v>
      </c>
      <c r="AA80" s="1835">
        <v>60</v>
      </c>
      <c r="AB80" s="1835">
        <v>40</v>
      </c>
      <c r="AC80" s="1835">
        <v>60</v>
      </c>
      <c r="AD80" s="1835">
        <f t="shared" si="10"/>
        <v>460</v>
      </c>
      <c r="AE80" s="1835"/>
      <c r="AH80" s="1886">
        <v>6</v>
      </c>
      <c r="AI80" s="1920" t="s">
        <v>1946</v>
      </c>
      <c r="AJ80" s="1888" t="s">
        <v>17</v>
      </c>
      <c r="AK80" s="1833">
        <v>1</v>
      </c>
      <c r="AL80" s="1912">
        <v>40</v>
      </c>
      <c r="AM80" s="1912">
        <v>0</v>
      </c>
      <c r="AN80" s="1913">
        <v>20</v>
      </c>
      <c r="AO80" s="1912">
        <v>80</v>
      </c>
      <c r="AP80" s="1912">
        <v>40</v>
      </c>
      <c r="AQ80" s="1912">
        <v>60</v>
      </c>
      <c r="AR80" s="1912">
        <v>20</v>
      </c>
      <c r="AS80" s="1912">
        <v>60</v>
      </c>
      <c r="AT80" s="1912">
        <v>0</v>
      </c>
      <c r="AU80" s="1912">
        <v>60</v>
      </c>
      <c r="AV80" s="1914">
        <f>SUM(AL80:AU80)</f>
        <v>380</v>
      </c>
      <c r="AW80" s="1918">
        <v>6</v>
      </c>
    </row>
    <row r="81" spans="18:49" ht="18.75">
      <c r="R81" s="1833">
        <v>4</v>
      </c>
      <c r="S81" s="1838" t="s">
        <v>1985</v>
      </c>
      <c r="T81" s="1839">
        <v>80</v>
      </c>
      <c r="U81" s="1839">
        <v>20</v>
      </c>
      <c r="V81" s="1839">
        <v>0</v>
      </c>
      <c r="W81" s="1839">
        <v>60</v>
      </c>
      <c r="X81" s="1839">
        <v>40</v>
      </c>
      <c r="Y81" s="1839">
        <v>40</v>
      </c>
      <c r="Z81" s="1839">
        <v>0</v>
      </c>
      <c r="AA81" s="1839">
        <v>20</v>
      </c>
      <c r="AB81" s="1839">
        <v>40</v>
      </c>
      <c r="AC81" s="1839">
        <v>60</v>
      </c>
      <c r="AD81" s="1839">
        <f t="shared" si="10"/>
        <v>360</v>
      </c>
      <c r="AE81" s="1839"/>
      <c r="AH81" s="1886">
        <v>7</v>
      </c>
      <c r="AI81" s="1917" t="s">
        <v>2000</v>
      </c>
      <c r="AJ81" s="1893" t="s">
        <v>2051</v>
      </c>
      <c r="AK81" s="1833">
        <v>12</v>
      </c>
      <c r="AL81" s="1912">
        <v>20</v>
      </c>
      <c r="AM81" s="1912">
        <v>80</v>
      </c>
      <c r="AN81" s="1913">
        <v>0</v>
      </c>
      <c r="AO81" s="1912">
        <v>40</v>
      </c>
      <c r="AP81" s="1912">
        <v>60</v>
      </c>
      <c r="AQ81" s="1912">
        <v>20</v>
      </c>
      <c r="AR81" s="1912">
        <v>20</v>
      </c>
      <c r="AS81" s="1912">
        <v>20</v>
      </c>
      <c r="AT81" s="1912">
        <v>60</v>
      </c>
      <c r="AU81" s="1912">
        <v>60</v>
      </c>
      <c r="AV81" s="1914">
        <f>SUM(AL81:AU81)</f>
        <v>380</v>
      </c>
      <c r="AW81" s="1918">
        <v>6</v>
      </c>
    </row>
    <row r="82" spans="18:49" ht="18.75">
      <c r="R82" s="1833">
        <v>5</v>
      </c>
      <c r="S82" s="1838" t="s">
        <v>1986</v>
      </c>
      <c r="T82" s="1839">
        <v>0</v>
      </c>
      <c r="U82" s="1839">
        <v>0</v>
      </c>
      <c r="V82" s="1839">
        <v>20</v>
      </c>
      <c r="W82" s="1839">
        <v>0</v>
      </c>
      <c r="X82" s="1839">
        <v>120</v>
      </c>
      <c r="Y82" s="1839">
        <v>20</v>
      </c>
      <c r="Z82" s="1839">
        <v>40</v>
      </c>
      <c r="AA82" s="1839">
        <v>20</v>
      </c>
      <c r="AB82" s="1839">
        <v>20</v>
      </c>
      <c r="AC82" s="1839">
        <v>40</v>
      </c>
      <c r="AD82" s="1839">
        <f t="shared" si="10"/>
        <v>280</v>
      </c>
      <c r="AE82" s="1839"/>
      <c r="AH82" s="1886">
        <v>8</v>
      </c>
      <c r="AI82" s="1917" t="s">
        <v>1945</v>
      </c>
      <c r="AJ82" s="1888" t="s">
        <v>17</v>
      </c>
      <c r="AK82" s="1833">
        <v>1</v>
      </c>
      <c r="AL82" s="1912">
        <v>40</v>
      </c>
      <c r="AM82" s="1912">
        <v>40</v>
      </c>
      <c r="AN82" s="1913">
        <v>0</v>
      </c>
      <c r="AO82" s="1912">
        <v>20</v>
      </c>
      <c r="AP82" s="1912">
        <v>60</v>
      </c>
      <c r="AQ82" s="1912">
        <v>60</v>
      </c>
      <c r="AR82" s="1912">
        <v>20</v>
      </c>
      <c r="AS82" s="1912">
        <v>20</v>
      </c>
      <c r="AT82" s="1912">
        <v>40</v>
      </c>
      <c r="AU82" s="1912">
        <v>80</v>
      </c>
      <c r="AV82" s="1914">
        <f t="shared" si="9"/>
        <v>380</v>
      </c>
      <c r="AW82" s="1918">
        <v>8</v>
      </c>
    </row>
    <row r="83" spans="18:49" ht="18.75">
      <c r="R83" s="1833">
        <v>6</v>
      </c>
      <c r="S83" s="1838" t="s">
        <v>1987</v>
      </c>
      <c r="T83" s="1839">
        <v>80</v>
      </c>
      <c r="U83" s="1839">
        <v>0</v>
      </c>
      <c r="V83" s="1839">
        <v>0</v>
      </c>
      <c r="W83" s="1839">
        <v>0</v>
      </c>
      <c r="X83" s="1839">
        <v>40</v>
      </c>
      <c r="Y83" s="1839">
        <v>20</v>
      </c>
      <c r="Z83" s="1839">
        <v>20</v>
      </c>
      <c r="AA83" s="1839">
        <v>40</v>
      </c>
      <c r="AB83" s="1839">
        <v>20</v>
      </c>
      <c r="AC83" s="1839">
        <v>0</v>
      </c>
      <c r="AD83" s="1839">
        <f t="shared" si="10"/>
        <v>220</v>
      </c>
      <c r="AE83" s="1839"/>
      <c r="AH83" s="1886">
        <v>9</v>
      </c>
      <c r="AI83" s="1917" t="s">
        <v>1985</v>
      </c>
      <c r="AJ83" s="1893" t="s">
        <v>107</v>
      </c>
      <c r="AK83" s="1833">
        <v>9</v>
      </c>
      <c r="AL83" s="1912">
        <v>80</v>
      </c>
      <c r="AM83" s="1912">
        <v>20</v>
      </c>
      <c r="AN83" s="1913">
        <v>0</v>
      </c>
      <c r="AO83" s="1912">
        <v>60</v>
      </c>
      <c r="AP83" s="1912">
        <v>40</v>
      </c>
      <c r="AQ83" s="1912">
        <v>40</v>
      </c>
      <c r="AR83" s="1912">
        <v>0</v>
      </c>
      <c r="AS83" s="1912">
        <v>20</v>
      </c>
      <c r="AT83" s="1912">
        <v>40</v>
      </c>
      <c r="AU83" s="1912">
        <v>60</v>
      </c>
      <c r="AV83" s="1914">
        <f t="shared" si="9"/>
        <v>360</v>
      </c>
      <c r="AW83" s="1918">
        <v>9</v>
      </c>
    </row>
    <row r="84" spans="31:49" ht="18.75">
      <c r="AE84" s="1843"/>
      <c r="AH84" s="1886">
        <v>10</v>
      </c>
      <c r="AI84" s="1919" t="s">
        <v>2047</v>
      </c>
      <c r="AJ84" s="1888" t="s">
        <v>108</v>
      </c>
      <c r="AK84" s="1833">
        <v>23</v>
      </c>
      <c r="AL84" s="1912">
        <v>20</v>
      </c>
      <c r="AM84" s="1912">
        <v>60</v>
      </c>
      <c r="AN84" s="1913">
        <v>80</v>
      </c>
      <c r="AO84" s="1912">
        <v>0</v>
      </c>
      <c r="AP84" s="1912">
        <v>0</v>
      </c>
      <c r="AQ84" s="1912">
        <v>20</v>
      </c>
      <c r="AR84" s="1912">
        <v>60</v>
      </c>
      <c r="AS84" s="1912">
        <v>60</v>
      </c>
      <c r="AT84" s="1912">
        <v>40</v>
      </c>
      <c r="AU84" s="1912">
        <v>0</v>
      </c>
      <c r="AV84" s="1914">
        <f t="shared" si="9"/>
        <v>340</v>
      </c>
      <c r="AW84" s="1918">
        <v>10</v>
      </c>
    </row>
    <row r="85" spans="18:49" ht="18.75">
      <c r="R85" s="1826" t="s">
        <v>219</v>
      </c>
      <c r="S85" s="1827" t="s">
        <v>109</v>
      </c>
      <c r="T85" s="1828"/>
      <c r="U85" s="1828"/>
      <c r="V85" s="1828"/>
      <c r="W85" s="1828"/>
      <c r="X85" s="1828"/>
      <c r="Y85" s="1828"/>
      <c r="Z85" s="1828"/>
      <c r="AA85" s="1828"/>
      <c r="AB85" s="1828"/>
      <c r="AC85" s="1828"/>
      <c r="AD85" s="1829">
        <f>SUM(AD87:AD88,AD90:AD91)</f>
        <v>960</v>
      </c>
      <c r="AE85" s="1829">
        <v>13</v>
      </c>
      <c r="AH85" s="1886">
        <v>11</v>
      </c>
      <c r="AI85" s="1917" t="s">
        <v>2046</v>
      </c>
      <c r="AJ85" s="1888" t="s">
        <v>108</v>
      </c>
      <c r="AK85" s="1833">
        <v>23</v>
      </c>
      <c r="AL85" s="1912">
        <v>20</v>
      </c>
      <c r="AM85" s="1912">
        <v>40</v>
      </c>
      <c r="AN85" s="1913">
        <v>40</v>
      </c>
      <c r="AO85" s="1912">
        <v>60</v>
      </c>
      <c r="AP85" s="1912">
        <v>40</v>
      </c>
      <c r="AQ85" s="1912">
        <v>40</v>
      </c>
      <c r="AR85" s="1912">
        <v>40</v>
      </c>
      <c r="AS85" s="1912">
        <v>40</v>
      </c>
      <c r="AT85" s="1912">
        <v>20</v>
      </c>
      <c r="AU85" s="1912">
        <v>0</v>
      </c>
      <c r="AV85" s="1914">
        <f t="shared" si="9"/>
        <v>340</v>
      </c>
      <c r="AW85" s="1918">
        <v>11</v>
      </c>
    </row>
    <row r="86" spans="18:49" ht="18.75">
      <c r="R86" s="1831" t="s">
        <v>4</v>
      </c>
      <c r="S86" s="1832" t="s">
        <v>174</v>
      </c>
      <c r="T86" s="1831">
        <v>1</v>
      </c>
      <c r="U86" s="1831">
        <v>2</v>
      </c>
      <c r="V86" s="1831">
        <v>3</v>
      </c>
      <c r="W86" s="1831">
        <v>4</v>
      </c>
      <c r="X86" s="1831">
        <v>5</v>
      </c>
      <c r="Y86" s="1831">
        <v>6</v>
      </c>
      <c r="Z86" s="1831">
        <v>7</v>
      </c>
      <c r="AA86" s="1831">
        <v>8</v>
      </c>
      <c r="AB86" s="1831">
        <v>9</v>
      </c>
      <c r="AC86" s="1831">
        <v>10</v>
      </c>
      <c r="AD86" s="1831" t="s">
        <v>165</v>
      </c>
      <c r="AE86" s="1831" t="s">
        <v>12</v>
      </c>
      <c r="AH86" s="1886">
        <v>12</v>
      </c>
      <c r="AI86" s="1919" t="s">
        <v>1953</v>
      </c>
      <c r="AJ86" s="1893" t="s">
        <v>140</v>
      </c>
      <c r="AK86" s="1833">
        <v>3</v>
      </c>
      <c r="AL86" s="1912">
        <v>60</v>
      </c>
      <c r="AM86" s="1912">
        <v>0</v>
      </c>
      <c r="AN86" s="1913">
        <v>60</v>
      </c>
      <c r="AO86" s="1912">
        <v>20</v>
      </c>
      <c r="AP86" s="1912">
        <v>20</v>
      </c>
      <c r="AQ86" s="1912">
        <v>80</v>
      </c>
      <c r="AR86" s="1912">
        <v>0</v>
      </c>
      <c r="AS86" s="1912">
        <v>40</v>
      </c>
      <c r="AT86" s="1912">
        <v>0</v>
      </c>
      <c r="AU86" s="1912">
        <v>40</v>
      </c>
      <c r="AV86" s="1914">
        <f t="shared" si="9"/>
        <v>320</v>
      </c>
      <c r="AW86" s="1918">
        <v>12</v>
      </c>
    </row>
    <row r="87" spans="18:49" ht="18.75">
      <c r="R87" s="1833">
        <v>1</v>
      </c>
      <c r="S87" s="1845" t="s">
        <v>1988</v>
      </c>
      <c r="T87" s="1835">
        <v>100</v>
      </c>
      <c r="U87" s="1835">
        <v>0</v>
      </c>
      <c r="V87" s="1835">
        <v>20</v>
      </c>
      <c r="W87" s="1835">
        <v>20</v>
      </c>
      <c r="X87" s="1835">
        <v>0</v>
      </c>
      <c r="Y87" s="1835">
        <v>20</v>
      </c>
      <c r="Z87" s="1835">
        <v>20</v>
      </c>
      <c r="AA87" s="1835">
        <v>60</v>
      </c>
      <c r="AB87" s="1835">
        <v>20</v>
      </c>
      <c r="AC87" s="1835">
        <v>60</v>
      </c>
      <c r="AD87" s="1835">
        <f aca="true" t="shared" si="11" ref="AD87:AD92">SUM(T87:AC87)</f>
        <v>320</v>
      </c>
      <c r="AE87" s="1835"/>
      <c r="AH87" s="1886">
        <v>13</v>
      </c>
      <c r="AI87" s="1917" t="s">
        <v>2043</v>
      </c>
      <c r="AJ87" s="1888" t="s">
        <v>531</v>
      </c>
      <c r="AK87" s="1833">
        <v>22</v>
      </c>
      <c r="AL87" s="1912">
        <v>40</v>
      </c>
      <c r="AM87" s="1912">
        <v>0</v>
      </c>
      <c r="AN87" s="1913">
        <v>40</v>
      </c>
      <c r="AO87" s="1912">
        <v>60</v>
      </c>
      <c r="AP87" s="1912">
        <v>20</v>
      </c>
      <c r="AQ87" s="1912">
        <v>0</v>
      </c>
      <c r="AR87" s="1912">
        <v>40</v>
      </c>
      <c r="AS87" s="1912">
        <v>40</v>
      </c>
      <c r="AT87" s="1912">
        <v>80</v>
      </c>
      <c r="AU87" s="1912">
        <v>0</v>
      </c>
      <c r="AV87" s="1914">
        <f>SUM(AL87:AU87)</f>
        <v>320</v>
      </c>
      <c r="AW87" s="1918">
        <v>13</v>
      </c>
    </row>
    <row r="88" spans="18:49" ht="18.75">
      <c r="R88" s="1833">
        <v>2</v>
      </c>
      <c r="S88" s="1845" t="s">
        <v>1989</v>
      </c>
      <c r="T88" s="1835">
        <v>100</v>
      </c>
      <c r="U88" s="1835">
        <v>60</v>
      </c>
      <c r="V88" s="1835">
        <v>20</v>
      </c>
      <c r="W88" s="1835">
        <v>0</v>
      </c>
      <c r="X88" s="1835">
        <v>40</v>
      </c>
      <c r="Y88" s="1835">
        <v>20</v>
      </c>
      <c r="Z88" s="1835">
        <v>20</v>
      </c>
      <c r="AA88" s="1835">
        <v>20</v>
      </c>
      <c r="AB88" s="1835">
        <v>20</v>
      </c>
      <c r="AC88" s="1835">
        <v>0</v>
      </c>
      <c r="AD88" s="1835">
        <f t="shared" si="11"/>
        <v>300</v>
      </c>
      <c r="AE88" s="1835"/>
      <c r="AH88" s="1886">
        <v>14</v>
      </c>
      <c r="AI88" s="1917" t="s">
        <v>2048</v>
      </c>
      <c r="AJ88" s="1893" t="s">
        <v>108</v>
      </c>
      <c r="AK88" s="1833">
        <v>23</v>
      </c>
      <c r="AL88" s="1912">
        <v>20</v>
      </c>
      <c r="AM88" s="1912">
        <v>20</v>
      </c>
      <c r="AN88" s="1913">
        <v>40</v>
      </c>
      <c r="AO88" s="1912">
        <v>20</v>
      </c>
      <c r="AP88" s="1912">
        <v>20</v>
      </c>
      <c r="AQ88" s="1912">
        <v>20</v>
      </c>
      <c r="AR88" s="1912">
        <v>60</v>
      </c>
      <c r="AS88" s="1912">
        <v>40</v>
      </c>
      <c r="AT88" s="1912">
        <v>40</v>
      </c>
      <c r="AU88" s="1912">
        <v>20</v>
      </c>
      <c r="AV88" s="1914">
        <f t="shared" si="9"/>
        <v>300</v>
      </c>
      <c r="AW88" s="1918">
        <v>14</v>
      </c>
    </row>
    <row r="89" spans="18:49" ht="18.75">
      <c r="R89" s="1833">
        <v>3</v>
      </c>
      <c r="S89" s="1845" t="s">
        <v>1990</v>
      </c>
      <c r="T89" s="1835">
        <v>20</v>
      </c>
      <c r="U89" s="1835">
        <v>0</v>
      </c>
      <c r="V89" s="1835">
        <v>20</v>
      </c>
      <c r="W89" s="1835">
        <v>60</v>
      </c>
      <c r="X89" s="1835">
        <v>0</v>
      </c>
      <c r="Y89" s="1835">
        <v>0</v>
      </c>
      <c r="Z89" s="1835">
        <v>40</v>
      </c>
      <c r="AA89" s="1835">
        <v>20</v>
      </c>
      <c r="AB89" s="1835">
        <v>20</v>
      </c>
      <c r="AC89" s="1835">
        <v>0</v>
      </c>
      <c r="AD89" s="1835">
        <f t="shared" si="11"/>
        <v>180</v>
      </c>
      <c r="AE89" s="1835"/>
      <c r="AH89" s="1886">
        <v>15</v>
      </c>
      <c r="AI89" s="1917" t="s">
        <v>1986</v>
      </c>
      <c r="AJ89" s="1893" t="s">
        <v>16</v>
      </c>
      <c r="AK89" s="1833">
        <v>9</v>
      </c>
      <c r="AL89" s="1912">
        <v>0</v>
      </c>
      <c r="AM89" s="1912">
        <v>0</v>
      </c>
      <c r="AN89" s="1913">
        <v>20</v>
      </c>
      <c r="AO89" s="1912">
        <v>0</v>
      </c>
      <c r="AP89" s="1912">
        <v>120</v>
      </c>
      <c r="AQ89" s="1912">
        <v>20</v>
      </c>
      <c r="AR89" s="1912">
        <v>40</v>
      </c>
      <c r="AS89" s="1912">
        <v>20</v>
      </c>
      <c r="AT89" s="1912">
        <v>20</v>
      </c>
      <c r="AU89" s="1912">
        <v>40</v>
      </c>
      <c r="AV89" s="1914">
        <f t="shared" si="9"/>
        <v>280</v>
      </c>
      <c r="AW89" s="1918">
        <v>15</v>
      </c>
    </row>
    <row r="90" spans="18:49" ht="18.75">
      <c r="R90" s="1833">
        <v>4</v>
      </c>
      <c r="S90" s="1846" t="s">
        <v>1991</v>
      </c>
      <c r="T90" s="1839">
        <v>40</v>
      </c>
      <c r="U90" s="1839">
        <v>40</v>
      </c>
      <c r="V90" s="1839">
        <v>20</v>
      </c>
      <c r="W90" s="1839">
        <v>20</v>
      </c>
      <c r="X90" s="1839">
        <v>0</v>
      </c>
      <c r="Y90" s="1839">
        <v>20</v>
      </c>
      <c r="Z90" s="1839">
        <v>0</v>
      </c>
      <c r="AA90" s="1839">
        <v>0</v>
      </c>
      <c r="AB90" s="1839">
        <v>0</v>
      </c>
      <c r="AC90" s="1839">
        <v>40</v>
      </c>
      <c r="AD90" s="1839">
        <f t="shared" si="11"/>
        <v>180</v>
      </c>
      <c r="AE90" s="1839"/>
      <c r="AH90" s="1886">
        <v>16</v>
      </c>
      <c r="AI90" s="1917" t="s">
        <v>326</v>
      </c>
      <c r="AJ90" s="1893" t="s">
        <v>15</v>
      </c>
      <c r="AK90" s="1833">
        <v>8</v>
      </c>
      <c r="AL90" s="1912">
        <v>20</v>
      </c>
      <c r="AM90" s="1912">
        <v>20</v>
      </c>
      <c r="AN90" s="1913">
        <v>0</v>
      </c>
      <c r="AO90" s="1912">
        <v>40</v>
      </c>
      <c r="AP90" s="1912">
        <v>40</v>
      </c>
      <c r="AQ90" s="1912">
        <v>60</v>
      </c>
      <c r="AR90" s="1912">
        <v>20</v>
      </c>
      <c r="AS90" s="1912">
        <v>0</v>
      </c>
      <c r="AT90" s="1912">
        <v>60</v>
      </c>
      <c r="AU90" s="1912">
        <v>0</v>
      </c>
      <c r="AV90" s="1914">
        <f t="shared" si="9"/>
        <v>260</v>
      </c>
      <c r="AW90" s="1918">
        <v>16</v>
      </c>
    </row>
    <row r="91" spans="18:49" ht="18.75">
      <c r="R91" s="1833">
        <v>5</v>
      </c>
      <c r="S91" s="1846" t="s">
        <v>1992</v>
      </c>
      <c r="T91" s="1839">
        <v>0</v>
      </c>
      <c r="U91" s="1839">
        <v>0</v>
      </c>
      <c r="V91" s="1839">
        <v>20</v>
      </c>
      <c r="W91" s="1839">
        <v>20</v>
      </c>
      <c r="X91" s="1839">
        <v>20</v>
      </c>
      <c r="Y91" s="1839">
        <v>0</v>
      </c>
      <c r="Z91" s="1839">
        <v>20</v>
      </c>
      <c r="AA91" s="1839">
        <v>40</v>
      </c>
      <c r="AB91" s="1839">
        <v>0</v>
      </c>
      <c r="AC91" s="1839">
        <v>40</v>
      </c>
      <c r="AD91" s="1839">
        <f t="shared" si="11"/>
        <v>160</v>
      </c>
      <c r="AE91" s="1839"/>
      <c r="AH91" s="1886">
        <v>17</v>
      </c>
      <c r="AI91" s="1917" t="s">
        <v>1987</v>
      </c>
      <c r="AJ91" s="1893" t="s">
        <v>107</v>
      </c>
      <c r="AK91" s="1833">
        <v>9</v>
      </c>
      <c r="AL91" s="1912">
        <v>80</v>
      </c>
      <c r="AM91" s="1912">
        <v>0</v>
      </c>
      <c r="AN91" s="1913">
        <v>0</v>
      </c>
      <c r="AO91" s="1912">
        <v>0</v>
      </c>
      <c r="AP91" s="1912">
        <v>40</v>
      </c>
      <c r="AQ91" s="1912">
        <v>20</v>
      </c>
      <c r="AR91" s="1912">
        <v>20</v>
      </c>
      <c r="AS91" s="1912">
        <v>40</v>
      </c>
      <c r="AT91" s="1912">
        <v>20</v>
      </c>
      <c r="AU91" s="1912">
        <v>0</v>
      </c>
      <c r="AV91" s="1914">
        <f t="shared" si="9"/>
        <v>220</v>
      </c>
      <c r="AW91" s="1918">
        <v>17</v>
      </c>
    </row>
    <row r="92" spans="18:49" ht="18.75">
      <c r="R92" s="1833">
        <v>6</v>
      </c>
      <c r="S92" s="1846" t="s">
        <v>1993</v>
      </c>
      <c r="T92" s="1839">
        <v>20</v>
      </c>
      <c r="U92" s="1839">
        <v>20</v>
      </c>
      <c r="V92" s="1839">
        <v>40</v>
      </c>
      <c r="W92" s="1839">
        <v>0</v>
      </c>
      <c r="X92" s="1839">
        <v>0</v>
      </c>
      <c r="Y92" s="1839">
        <v>0</v>
      </c>
      <c r="Z92" s="1839">
        <v>20</v>
      </c>
      <c r="AA92" s="1839">
        <v>0</v>
      </c>
      <c r="AB92" s="1839">
        <v>0</v>
      </c>
      <c r="AC92" s="1839">
        <v>20</v>
      </c>
      <c r="AD92" s="1839">
        <f t="shared" si="11"/>
        <v>120</v>
      </c>
      <c r="AE92" s="1839"/>
      <c r="AH92" s="1886">
        <v>18</v>
      </c>
      <c r="AI92" s="1917" t="s">
        <v>2001</v>
      </c>
      <c r="AJ92" s="1893" t="s">
        <v>2051</v>
      </c>
      <c r="AK92" s="1833">
        <v>12</v>
      </c>
      <c r="AL92" s="1912">
        <v>0</v>
      </c>
      <c r="AM92" s="1912">
        <v>20</v>
      </c>
      <c r="AN92" s="1913">
        <v>20</v>
      </c>
      <c r="AO92" s="1912">
        <v>40</v>
      </c>
      <c r="AP92" s="1912">
        <v>0</v>
      </c>
      <c r="AQ92" s="1912">
        <v>0</v>
      </c>
      <c r="AR92" s="1912">
        <v>20</v>
      </c>
      <c r="AS92" s="1912">
        <v>20</v>
      </c>
      <c r="AT92" s="1912">
        <v>40</v>
      </c>
      <c r="AU92" s="1912">
        <v>60</v>
      </c>
      <c r="AV92" s="1914">
        <f t="shared" si="9"/>
        <v>220</v>
      </c>
      <c r="AW92" s="1918">
        <v>18</v>
      </c>
    </row>
    <row r="93" spans="34:49" ht="18.75">
      <c r="AH93" s="1886">
        <v>19</v>
      </c>
      <c r="AI93" s="1919" t="s">
        <v>287</v>
      </c>
      <c r="AJ93" s="1893" t="s">
        <v>495</v>
      </c>
      <c r="AK93" s="1833">
        <v>13</v>
      </c>
      <c r="AL93" s="1912">
        <v>0</v>
      </c>
      <c r="AM93" s="1912">
        <v>20</v>
      </c>
      <c r="AN93" s="1913">
        <v>0</v>
      </c>
      <c r="AO93" s="1912">
        <v>0</v>
      </c>
      <c r="AP93" s="1912">
        <v>20</v>
      </c>
      <c r="AQ93" s="1912">
        <v>0</v>
      </c>
      <c r="AR93" s="1912">
        <v>80</v>
      </c>
      <c r="AS93" s="1912">
        <v>80</v>
      </c>
      <c r="AT93" s="1912">
        <v>0</v>
      </c>
      <c r="AU93" s="1912">
        <v>0</v>
      </c>
      <c r="AV93" s="1914">
        <f>SUM(AL93:AU93)</f>
        <v>200</v>
      </c>
      <c r="AW93" s="1918">
        <v>19</v>
      </c>
    </row>
    <row r="94" spans="18:49" ht="18.75">
      <c r="R94" s="1826" t="s">
        <v>225</v>
      </c>
      <c r="S94" s="1827" t="s">
        <v>124</v>
      </c>
      <c r="T94" s="1828"/>
      <c r="U94" s="1828"/>
      <c r="V94" s="1828"/>
      <c r="W94" s="1828"/>
      <c r="X94" s="1828"/>
      <c r="Y94" s="1828"/>
      <c r="Z94" s="1828"/>
      <c r="AA94" s="1828"/>
      <c r="AB94" s="1828"/>
      <c r="AC94" s="1828"/>
      <c r="AD94" s="1829">
        <f>SUM(AD96:AD97,AD98:AD99)</f>
        <v>920</v>
      </c>
      <c r="AE94" s="1829">
        <v>15</v>
      </c>
      <c r="AH94" s="1886">
        <v>20</v>
      </c>
      <c r="AI94" s="1917" t="s">
        <v>2033</v>
      </c>
      <c r="AJ94" s="1893" t="s">
        <v>134</v>
      </c>
      <c r="AK94" s="1833">
        <v>19</v>
      </c>
      <c r="AL94" s="1912">
        <v>0</v>
      </c>
      <c r="AM94" s="1912">
        <v>0</v>
      </c>
      <c r="AN94" s="1913">
        <v>20</v>
      </c>
      <c r="AO94" s="1912">
        <v>60</v>
      </c>
      <c r="AP94" s="1912">
        <v>0</v>
      </c>
      <c r="AQ94" s="1912">
        <v>0</v>
      </c>
      <c r="AR94" s="1912">
        <v>0</v>
      </c>
      <c r="AS94" s="1912">
        <v>60</v>
      </c>
      <c r="AT94" s="1912">
        <v>0</v>
      </c>
      <c r="AU94" s="1912">
        <v>60</v>
      </c>
      <c r="AV94" s="1914">
        <f>SUM(AL94:AU94)</f>
        <v>200</v>
      </c>
      <c r="AW94" s="1918">
        <v>20</v>
      </c>
    </row>
    <row r="95" spans="18:49" ht="18.75">
      <c r="R95" s="1831" t="s">
        <v>4</v>
      </c>
      <c r="S95" s="1832" t="s">
        <v>174</v>
      </c>
      <c r="T95" s="1831">
        <v>1</v>
      </c>
      <c r="U95" s="1831">
        <v>2</v>
      </c>
      <c r="V95" s="1831">
        <v>3</v>
      </c>
      <c r="W95" s="1831">
        <v>4</v>
      </c>
      <c r="X95" s="1831">
        <v>5</v>
      </c>
      <c r="Y95" s="1831">
        <v>6</v>
      </c>
      <c r="Z95" s="1831">
        <v>7</v>
      </c>
      <c r="AA95" s="1831">
        <v>8</v>
      </c>
      <c r="AB95" s="1831">
        <v>9</v>
      </c>
      <c r="AC95" s="1831">
        <v>10</v>
      </c>
      <c r="AD95" s="1831" t="s">
        <v>165</v>
      </c>
      <c r="AE95" s="1831" t="s">
        <v>12</v>
      </c>
      <c r="AH95" s="1886">
        <v>21</v>
      </c>
      <c r="AI95" s="1919" t="s">
        <v>1949</v>
      </c>
      <c r="AJ95" s="1888" t="s">
        <v>569</v>
      </c>
      <c r="AK95" s="1833">
        <v>2</v>
      </c>
      <c r="AL95" s="1912">
        <v>20</v>
      </c>
      <c r="AM95" s="1912">
        <v>60</v>
      </c>
      <c r="AN95" s="1913">
        <v>0</v>
      </c>
      <c r="AO95" s="1912">
        <v>20</v>
      </c>
      <c r="AP95" s="1912">
        <v>20</v>
      </c>
      <c r="AQ95" s="1912">
        <v>0</v>
      </c>
      <c r="AR95" s="1912">
        <v>20</v>
      </c>
      <c r="AS95" s="1912">
        <v>40</v>
      </c>
      <c r="AT95" s="1912">
        <v>0</v>
      </c>
      <c r="AU95" s="1912">
        <v>20</v>
      </c>
      <c r="AV95" s="1914">
        <f t="shared" si="9"/>
        <v>200</v>
      </c>
      <c r="AW95" s="1918">
        <v>21</v>
      </c>
    </row>
    <row r="96" spans="18:49" ht="18.75">
      <c r="R96" s="1833">
        <v>1</v>
      </c>
      <c r="S96" s="1834" t="s">
        <v>1994</v>
      </c>
      <c r="T96" s="1835">
        <v>20</v>
      </c>
      <c r="U96" s="1835">
        <v>40</v>
      </c>
      <c r="V96" s="1835">
        <v>0</v>
      </c>
      <c r="W96" s="1835">
        <v>80</v>
      </c>
      <c r="X96" s="1835">
        <v>0</v>
      </c>
      <c r="Y96" s="1835">
        <v>0</v>
      </c>
      <c r="Z96" s="1835">
        <v>20</v>
      </c>
      <c r="AA96" s="1835">
        <v>20</v>
      </c>
      <c r="AB96" s="1835">
        <v>100</v>
      </c>
      <c r="AC96" s="1835">
        <v>60</v>
      </c>
      <c r="AD96" s="1835">
        <f>SUM(T96:AC96)</f>
        <v>340</v>
      </c>
      <c r="AE96" s="1835"/>
      <c r="AH96" s="1886">
        <v>22</v>
      </c>
      <c r="AI96" s="1917" t="s">
        <v>1965</v>
      </c>
      <c r="AJ96" s="1893" t="s">
        <v>135</v>
      </c>
      <c r="AK96" s="1833">
        <v>5</v>
      </c>
      <c r="AL96" s="1912">
        <v>40</v>
      </c>
      <c r="AM96" s="1912">
        <v>0</v>
      </c>
      <c r="AN96" s="1913">
        <v>0</v>
      </c>
      <c r="AO96" s="1912">
        <v>0</v>
      </c>
      <c r="AP96" s="1912">
        <v>60</v>
      </c>
      <c r="AQ96" s="1912">
        <v>20</v>
      </c>
      <c r="AR96" s="1912">
        <v>20</v>
      </c>
      <c r="AS96" s="1912">
        <v>40</v>
      </c>
      <c r="AT96" s="1912">
        <v>0</v>
      </c>
      <c r="AU96" s="1912">
        <v>0</v>
      </c>
      <c r="AV96" s="1914">
        <f t="shared" si="9"/>
        <v>180</v>
      </c>
      <c r="AW96" s="1918">
        <v>22</v>
      </c>
    </row>
    <row r="97" spans="18:49" ht="18.75">
      <c r="R97" s="1833">
        <v>2</v>
      </c>
      <c r="S97" s="1834" t="s">
        <v>1995</v>
      </c>
      <c r="T97" s="1835">
        <v>80</v>
      </c>
      <c r="U97" s="1835">
        <v>40</v>
      </c>
      <c r="V97" s="1835">
        <v>20</v>
      </c>
      <c r="W97" s="1835">
        <v>0</v>
      </c>
      <c r="X97" s="1835">
        <v>60</v>
      </c>
      <c r="Y97" s="1835">
        <v>40</v>
      </c>
      <c r="Z97" s="1835">
        <v>20</v>
      </c>
      <c r="AA97" s="1835">
        <v>0</v>
      </c>
      <c r="AB97" s="1835">
        <v>20</v>
      </c>
      <c r="AC97" s="1835">
        <v>20</v>
      </c>
      <c r="AD97" s="1835">
        <f>SUM(T97:AC97)</f>
        <v>300</v>
      </c>
      <c r="AE97" s="1835"/>
      <c r="AH97" s="1886">
        <v>23</v>
      </c>
      <c r="AI97" s="1917" t="s">
        <v>400</v>
      </c>
      <c r="AJ97" s="1893" t="s">
        <v>124</v>
      </c>
      <c r="AK97" s="1833">
        <v>11</v>
      </c>
      <c r="AL97" s="1912">
        <v>0</v>
      </c>
      <c r="AM97" s="1912">
        <v>20</v>
      </c>
      <c r="AN97" s="1913">
        <v>0</v>
      </c>
      <c r="AO97" s="1912">
        <v>0</v>
      </c>
      <c r="AP97" s="1912">
        <v>0</v>
      </c>
      <c r="AQ97" s="1912">
        <v>0</v>
      </c>
      <c r="AR97" s="1912">
        <v>40</v>
      </c>
      <c r="AS97" s="1912">
        <v>20</v>
      </c>
      <c r="AT97" s="1912">
        <v>40</v>
      </c>
      <c r="AU97" s="1912">
        <v>60</v>
      </c>
      <c r="AV97" s="1914">
        <f>SUM(AL97:AU97)</f>
        <v>180</v>
      </c>
      <c r="AW97" s="1918">
        <v>22</v>
      </c>
    </row>
    <row r="98" spans="18:49" ht="18.75">
      <c r="R98" s="1833" t="s">
        <v>192</v>
      </c>
      <c r="S98" s="1838" t="s">
        <v>400</v>
      </c>
      <c r="T98" s="1839">
        <v>0</v>
      </c>
      <c r="U98" s="1839">
        <v>20</v>
      </c>
      <c r="V98" s="1839">
        <v>0</v>
      </c>
      <c r="W98" s="1839">
        <v>0</v>
      </c>
      <c r="X98" s="1839">
        <v>0</v>
      </c>
      <c r="Y98" s="1839">
        <v>0</v>
      </c>
      <c r="Z98" s="1839">
        <v>40</v>
      </c>
      <c r="AA98" s="1839">
        <v>20</v>
      </c>
      <c r="AB98" s="1839">
        <v>40</v>
      </c>
      <c r="AC98" s="1839">
        <v>60</v>
      </c>
      <c r="AD98" s="1839">
        <f>SUM(T98:AC98)</f>
        <v>180</v>
      </c>
      <c r="AE98" s="1839"/>
      <c r="AH98" s="1886">
        <v>24</v>
      </c>
      <c r="AI98" s="1919" t="s">
        <v>1991</v>
      </c>
      <c r="AJ98" s="1893" t="s">
        <v>109</v>
      </c>
      <c r="AK98" s="1833">
        <v>10</v>
      </c>
      <c r="AL98" s="1912">
        <v>40</v>
      </c>
      <c r="AM98" s="1912">
        <v>40</v>
      </c>
      <c r="AN98" s="1913">
        <v>20</v>
      </c>
      <c r="AO98" s="1912">
        <v>20</v>
      </c>
      <c r="AP98" s="1912">
        <v>0</v>
      </c>
      <c r="AQ98" s="1912">
        <v>20</v>
      </c>
      <c r="AR98" s="1912">
        <v>0</v>
      </c>
      <c r="AS98" s="1912">
        <v>0</v>
      </c>
      <c r="AT98" s="1912">
        <v>0</v>
      </c>
      <c r="AU98" s="1912">
        <v>40</v>
      </c>
      <c r="AV98" s="1914">
        <f t="shared" si="9"/>
        <v>180</v>
      </c>
      <c r="AW98" s="1918">
        <v>24</v>
      </c>
    </row>
    <row r="99" spans="18:49" ht="18.75">
      <c r="R99" s="1833" t="s">
        <v>197</v>
      </c>
      <c r="S99" s="1838" t="s">
        <v>1996</v>
      </c>
      <c r="T99" s="1839">
        <v>0</v>
      </c>
      <c r="U99" s="1839">
        <v>0</v>
      </c>
      <c r="V99" s="1839">
        <v>0</v>
      </c>
      <c r="W99" s="1839">
        <v>40</v>
      </c>
      <c r="X99" s="1839">
        <v>20</v>
      </c>
      <c r="Y99" s="1839">
        <v>0</v>
      </c>
      <c r="Z99" s="1839">
        <v>40</v>
      </c>
      <c r="AA99" s="1839">
        <v>0</v>
      </c>
      <c r="AB99" s="1839">
        <v>0</v>
      </c>
      <c r="AC99" s="1839">
        <v>0</v>
      </c>
      <c r="AD99" s="1839">
        <f>SUM(T99:AC99)</f>
        <v>100</v>
      </c>
      <c r="AE99" s="1839"/>
      <c r="AH99" s="1886">
        <v>25</v>
      </c>
      <c r="AI99" s="1919" t="s">
        <v>413</v>
      </c>
      <c r="AJ99" s="1893" t="s">
        <v>1143</v>
      </c>
      <c r="AK99" s="1833">
        <v>14</v>
      </c>
      <c r="AL99" s="1912">
        <v>40</v>
      </c>
      <c r="AM99" s="1912">
        <v>0</v>
      </c>
      <c r="AN99" s="1913">
        <v>0</v>
      </c>
      <c r="AO99" s="1912">
        <v>40</v>
      </c>
      <c r="AP99" s="1912">
        <v>0</v>
      </c>
      <c r="AQ99" s="1912">
        <v>0</v>
      </c>
      <c r="AR99" s="1912">
        <v>0</v>
      </c>
      <c r="AS99" s="1912">
        <v>0</v>
      </c>
      <c r="AT99" s="1912">
        <v>0</v>
      </c>
      <c r="AU99" s="1912">
        <v>80</v>
      </c>
      <c r="AV99" s="1914">
        <f>SUM(AL99:AU99)</f>
        <v>160</v>
      </c>
      <c r="AW99" s="1918">
        <v>25</v>
      </c>
    </row>
    <row r="100" spans="34:49" ht="18.75">
      <c r="AH100" s="1886">
        <v>26</v>
      </c>
      <c r="AI100" s="1917" t="s">
        <v>1954</v>
      </c>
      <c r="AJ100" s="1893" t="s">
        <v>140</v>
      </c>
      <c r="AK100" s="1833">
        <v>3</v>
      </c>
      <c r="AL100" s="1912">
        <v>0</v>
      </c>
      <c r="AM100" s="1912">
        <v>0</v>
      </c>
      <c r="AN100" s="1913">
        <v>0</v>
      </c>
      <c r="AO100" s="1912">
        <v>0</v>
      </c>
      <c r="AP100" s="1912">
        <v>60</v>
      </c>
      <c r="AQ100" s="1912">
        <v>20</v>
      </c>
      <c r="AR100" s="1912">
        <v>60</v>
      </c>
      <c r="AS100" s="1912">
        <v>0</v>
      </c>
      <c r="AT100" s="1912">
        <v>20</v>
      </c>
      <c r="AU100" s="1912">
        <v>0</v>
      </c>
      <c r="AV100" s="1914">
        <f t="shared" si="9"/>
        <v>160</v>
      </c>
      <c r="AW100" s="1918">
        <v>26</v>
      </c>
    </row>
    <row r="101" spans="18:49" ht="18.75">
      <c r="R101" s="1826" t="s">
        <v>229</v>
      </c>
      <c r="S101" s="1827" t="s">
        <v>49</v>
      </c>
      <c r="T101" s="1828"/>
      <c r="U101" s="1828"/>
      <c r="V101" s="1828"/>
      <c r="W101" s="1828"/>
      <c r="X101" s="1828"/>
      <c r="Y101" s="1828"/>
      <c r="Z101" s="1828"/>
      <c r="AA101" s="1828"/>
      <c r="AB101" s="1828"/>
      <c r="AC101" s="1828"/>
      <c r="AD101" s="1829">
        <f>SUM(AD103:AD104,AD106:AD107)</f>
        <v>1460</v>
      </c>
      <c r="AE101" s="1829">
        <v>7</v>
      </c>
      <c r="AH101" s="1886">
        <v>27</v>
      </c>
      <c r="AI101" s="1917" t="s">
        <v>2034</v>
      </c>
      <c r="AJ101" s="1893" t="s">
        <v>134</v>
      </c>
      <c r="AK101" s="1833">
        <v>19</v>
      </c>
      <c r="AL101" s="1912">
        <v>0</v>
      </c>
      <c r="AM101" s="1912">
        <v>0</v>
      </c>
      <c r="AN101" s="1913">
        <v>20</v>
      </c>
      <c r="AO101" s="1912">
        <v>60</v>
      </c>
      <c r="AP101" s="1912">
        <v>0</v>
      </c>
      <c r="AQ101" s="1912">
        <v>40</v>
      </c>
      <c r="AR101" s="1912">
        <v>20</v>
      </c>
      <c r="AS101" s="1912">
        <v>20</v>
      </c>
      <c r="AT101" s="1912">
        <v>0</v>
      </c>
      <c r="AU101" s="1912">
        <v>0</v>
      </c>
      <c r="AV101" s="1914">
        <f>SUM(AL101:AU101)</f>
        <v>160</v>
      </c>
      <c r="AW101" s="1918">
        <v>27</v>
      </c>
    </row>
    <row r="102" spans="18:49" ht="18.75">
      <c r="R102" s="1831" t="s">
        <v>4</v>
      </c>
      <c r="S102" s="1832" t="s">
        <v>174</v>
      </c>
      <c r="T102" s="1831">
        <v>1</v>
      </c>
      <c r="U102" s="1831">
        <v>2</v>
      </c>
      <c r="V102" s="1831">
        <v>3</v>
      </c>
      <c r="W102" s="1831">
        <v>4</v>
      </c>
      <c r="X102" s="1831">
        <v>5</v>
      </c>
      <c r="Y102" s="1831">
        <v>6</v>
      </c>
      <c r="Z102" s="1831">
        <v>7</v>
      </c>
      <c r="AA102" s="1831">
        <v>8</v>
      </c>
      <c r="AB102" s="1831">
        <v>9</v>
      </c>
      <c r="AC102" s="1831">
        <v>10</v>
      </c>
      <c r="AD102" s="1831" t="s">
        <v>165</v>
      </c>
      <c r="AE102" s="1831" t="s">
        <v>12</v>
      </c>
      <c r="AH102" s="1886">
        <v>28</v>
      </c>
      <c r="AI102" s="1917" t="s">
        <v>1959</v>
      </c>
      <c r="AJ102" s="1893" t="s">
        <v>2050</v>
      </c>
      <c r="AK102" s="1833">
        <v>4</v>
      </c>
      <c r="AL102" s="1912">
        <v>20</v>
      </c>
      <c r="AM102" s="1912">
        <v>40</v>
      </c>
      <c r="AN102" s="1913">
        <v>40</v>
      </c>
      <c r="AO102" s="1912">
        <v>20</v>
      </c>
      <c r="AP102" s="1912">
        <v>20</v>
      </c>
      <c r="AQ102" s="1912">
        <v>0</v>
      </c>
      <c r="AR102" s="1912">
        <v>0</v>
      </c>
      <c r="AS102" s="1912">
        <v>20</v>
      </c>
      <c r="AT102" s="1912">
        <v>0</v>
      </c>
      <c r="AU102" s="1912">
        <v>0</v>
      </c>
      <c r="AV102" s="1914">
        <f t="shared" si="9"/>
        <v>160</v>
      </c>
      <c r="AW102" s="1918">
        <v>28</v>
      </c>
    </row>
    <row r="103" spans="18:49" ht="18.75">
      <c r="R103" s="1833" t="s">
        <v>179</v>
      </c>
      <c r="S103" s="1834" t="s">
        <v>1997</v>
      </c>
      <c r="T103" s="1835">
        <v>80</v>
      </c>
      <c r="U103" s="1835">
        <v>0</v>
      </c>
      <c r="V103" s="1835">
        <v>20</v>
      </c>
      <c r="W103" s="1835">
        <v>60</v>
      </c>
      <c r="X103" s="1835">
        <v>40</v>
      </c>
      <c r="Y103" s="1835">
        <v>60</v>
      </c>
      <c r="Z103" s="1835">
        <v>120</v>
      </c>
      <c r="AA103" s="1835">
        <v>40</v>
      </c>
      <c r="AB103" s="1835">
        <v>20</v>
      </c>
      <c r="AC103" s="1835">
        <v>20</v>
      </c>
      <c r="AD103" s="1835">
        <f aca="true" t="shared" si="12" ref="AD103:AD108">SUM(T103:AC103)</f>
        <v>460</v>
      </c>
      <c r="AE103" s="1835"/>
      <c r="AH103" s="1886">
        <v>29</v>
      </c>
      <c r="AI103" s="1919" t="s">
        <v>1992</v>
      </c>
      <c r="AJ103" s="1893" t="s">
        <v>109</v>
      </c>
      <c r="AK103" s="1833">
        <v>10</v>
      </c>
      <c r="AL103" s="1912">
        <v>0</v>
      </c>
      <c r="AM103" s="1912">
        <v>0</v>
      </c>
      <c r="AN103" s="1913">
        <v>20</v>
      </c>
      <c r="AO103" s="1912">
        <v>20</v>
      </c>
      <c r="AP103" s="1912">
        <v>20</v>
      </c>
      <c r="AQ103" s="1912">
        <v>0</v>
      </c>
      <c r="AR103" s="1912">
        <v>20</v>
      </c>
      <c r="AS103" s="1912">
        <v>40</v>
      </c>
      <c r="AT103" s="1912">
        <v>0</v>
      </c>
      <c r="AU103" s="1912">
        <v>40</v>
      </c>
      <c r="AV103" s="1914">
        <f t="shared" si="9"/>
        <v>160</v>
      </c>
      <c r="AW103" s="1918">
        <v>28</v>
      </c>
    </row>
    <row r="104" spans="18:49" ht="18.75">
      <c r="R104" s="1833" t="s">
        <v>172</v>
      </c>
      <c r="S104" s="1834" t="s">
        <v>1998</v>
      </c>
      <c r="T104" s="1835">
        <v>0</v>
      </c>
      <c r="U104" s="1835">
        <v>40</v>
      </c>
      <c r="V104" s="1835">
        <v>40</v>
      </c>
      <c r="W104" s="1835">
        <v>40</v>
      </c>
      <c r="X104" s="1835">
        <v>40</v>
      </c>
      <c r="Y104" s="1835">
        <v>40</v>
      </c>
      <c r="Z104" s="1835">
        <v>40</v>
      </c>
      <c r="AA104" s="1835">
        <v>80</v>
      </c>
      <c r="AB104" s="1835">
        <v>40</v>
      </c>
      <c r="AC104" s="1835">
        <v>40</v>
      </c>
      <c r="AD104" s="1835">
        <f t="shared" si="12"/>
        <v>400</v>
      </c>
      <c r="AE104" s="1835"/>
      <c r="AH104" s="1886">
        <v>30</v>
      </c>
      <c r="AI104" s="1917" t="s">
        <v>2002</v>
      </c>
      <c r="AJ104" s="1893" t="s">
        <v>2051</v>
      </c>
      <c r="AK104" s="1833">
        <v>12</v>
      </c>
      <c r="AL104" s="1912">
        <v>40</v>
      </c>
      <c r="AM104" s="1912">
        <v>20</v>
      </c>
      <c r="AN104" s="1913">
        <v>20</v>
      </c>
      <c r="AO104" s="1912">
        <v>0</v>
      </c>
      <c r="AP104" s="1912">
        <v>20</v>
      </c>
      <c r="AQ104" s="1912">
        <v>20</v>
      </c>
      <c r="AR104" s="1912">
        <v>20</v>
      </c>
      <c r="AS104" s="1912">
        <v>0</v>
      </c>
      <c r="AT104" s="1912">
        <v>20</v>
      </c>
      <c r="AU104" s="1912">
        <v>0</v>
      </c>
      <c r="AV104" s="1914">
        <f t="shared" si="9"/>
        <v>160</v>
      </c>
      <c r="AW104" s="1918">
        <v>30</v>
      </c>
    </row>
    <row r="105" spans="18:49" ht="18.75">
      <c r="R105" s="1833" t="s">
        <v>188</v>
      </c>
      <c r="S105" s="1834" t="s">
        <v>1999</v>
      </c>
      <c r="T105" s="1835">
        <v>20</v>
      </c>
      <c r="U105" s="1835">
        <v>20</v>
      </c>
      <c r="V105" s="1835">
        <v>20</v>
      </c>
      <c r="W105" s="1835">
        <v>60</v>
      </c>
      <c r="X105" s="1835">
        <v>20</v>
      </c>
      <c r="Y105" s="1835">
        <v>40</v>
      </c>
      <c r="Z105" s="1835">
        <v>20</v>
      </c>
      <c r="AA105" s="1835">
        <v>0</v>
      </c>
      <c r="AB105" s="1835">
        <v>60</v>
      </c>
      <c r="AC105" s="1835">
        <v>40</v>
      </c>
      <c r="AD105" s="1835">
        <f t="shared" si="12"/>
        <v>300</v>
      </c>
      <c r="AE105" s="1835"/>
      <c r="AH105" s="1886">
        <v>31</v>
      </c>
      <c r="AI105" s="1917" t="s">
        <v>2027</v>
      </c>
      <c r="AJ105" s="1893" t="s">
        <v>143</v>
      </c>
      <c r="AK105" s="1833">
        <v>18</v>
      </c>
      <c r="AL105" s="1912">
        <v>20</v>
      </c>
      <c r="AM105" s="1912">
        <v>0</v>
      </c>
      <c r="AN105" s="1913">
        <v>20</v>
      </c>
      <c r="AO105" s="1912">
        <v>0</v>
      </c>
      <c r="AP105" s="1912">
        <v>0</v>
      </c>
      <c r="AQ105" s="1912">
        <v>20</v>
      </c>
      <c r="AR105" s="1912">
        <v>20</v>
      </c>
      <c r="AS105" s="1912">
        <v>40</v>
      </c>
      <c r="AT105" s="1912">
        <v>20</v>
      </c>
      <c r="AU105" s="1912">
        <v>20</v>
      </c>
      <c r="AV105" s="1914">
        <f t="shared" si="9"/>
        <v>160</v>
      </c>
      <c r="AW105" s="1918">
        <v>30</v>
      </c>
    </row>
    <row r="106" spans="18:49" ht="18.75">
      <c r="R106" s="1833" t="s">
        <v>192</v>
      </c>
      <c r="S106" s="1838" t="s">
        <v>2000</v>
      </c>
      <c r="T106" s="1839">
        <v>20</v>
      </c>
      <c r="U106" s="1839">
        <v>80</v>
      </c>
      <c r="V106" s="1839">
        <v>0</v>
      </c>
      <c r="W106" s="1839">
        <v>40</v>
      </c>
      <c r="X106" s="1839">
        <v>60</v>
      </c>
      <c r="Y106" s="1839">
        <v>20</v>
      </c>
      <c r="Z106" s="1839">
        <v>20</v>
      </c>
      <c r="AA106" s="1839">
        <v>20</v>
      </c>
      <c r="AB106" s="1839">
        <v>60</v>
      </c>
      <c r="AC106" s="1839">
        <v>60</v>
      </c>
      <c r="AD106" s="1839">
        <f t="shared" si="12"/>
        <v>380</v>
      </c>
      <c r="AE106" s="1839"/>
      <c r="AH106" s="1886">
        <v>32</v>
      </c>
      <c r="AI106" s="1919" t="s">
        <v>2006</v>
      </c>
      <c r="AJ106" s="1893" t="s">
        <v>495</v>
      </c>
      <c r="AK106" s="1833">
        <v>13</v>
      </c>
      <c r="AL106" s="1912">
        <v>0</v>
      </c>
      <c r="AM106" s="1912">
        <v>0</v>
      </c>
      <c r="AN106" s="1913">
        <v>20</v>
      </c>
      <c r="AO106" s="1912">
        <v>20</v>
      </c>
      <c r="AP106" s="1912">
        <v>0</v>
      </c>
      <c r="AQ106" s="1912">
        <v>0</v>
      </c>
      <c r="AR106" s="1912">
        <v>0</v>
      </c>
      <c r="AS106" s="1912">
        <v>60</v>
      </c>
      <c r="AT106" s="1912">
        <v>20</v>
      </c>
      <c r="AU106" s="1912">
        <v>20</v>
      </c>
      <c r="AV106" s="1914">
        <f t="shared" si="9"/>
        <v>140</v>
      </c>
      <c r="AW106" s="1918">
        <v>32</v>
      </c>
    </row>
    <row r="107" spans="18:49" ht="18.75">
      <c r="R107" s="1833">
        <v>5</v>
      </c>
      <c r="S107" s="1838" t="s">
        <v>2001</v>
      </c>
      <c r="T107" s="1839">
        <v>0</v>
      </c>
      <c r="U107" s="1839">
        <v>20</v>
      </c>
      <c r="V107" s="1839">
        <v>20</v>
      </c>
      <c r="W107" s="1839">
        <v>40</v>
      </c>
      <c r="X107" s="1839">
        <v>0</v>
      </c>
      <c r="Y107" s="1839">
        <v>0</v>
      </c>
      <c r="Z107" s="1839">
        <v>20</v>
      </c>
      <c r="AA107" s="1839">
        <v>20</v>
      </c>
      <c r="AB107" s="1839">
        <v>40</v>
      </c>
      <c r="AC107" s="1839">
        <v>60</v>
      </c>
      <c r="AD107" s="1839">
        <f t="shared" si="12"/>
        <v>220</v>
      </c>
      <c r="AE107" s="1839"/>
      <c r="AH107" s="1886">
        <v>33</v>
      </c>
      <c r="AI107" s="1919" t="s">
        <v>2009</v>
      </c>
      <c r="AJ107" s="1893" t="s">
        <v>1143</v>
      </c>
      <c r="AK107" s="1833">
        <v>14</v>
      </c>
      <c r="AL107" s="1912">
        <v>20</v>
      </c>
      <c r="AM107" s="1912">
        <v>20</v>
      </c>
      <c r="AN107" s="1913">
        <v>0</v>
      </c>
      <c r="AO107" s="1912">
        <v>0</v>
      </c>
      <c r="AP107" s="1912">
        <v>60</v>
      </c>
      <c r="AQ107" s="1912">
        <v>20</v>
      </c>
      <c r="AR107" s="1912">
        <v>0</v>
      </c>
      <c r="AS107" s="1912">
        <v>20</v>
      </c>
      <c r="AT107" s="1912">
        <v>0</v>
      </c>
      <c r="AU107" s="1912">
        <v>0</v>
      </c>
      <c r="AV107" s="1914">
        <f t="shared" si="9"/>
        <v>140</v>
      </c>
      <c r="AW107" s="1918">
        <v>32</v>
      </c>
    </row>
    <row r="108" spans="18:49" ht="18.75">
      <c r="R108" s="1833">
        <v>6</v>
      </c>
      <c r="S108" s="1838" t="s">
        <v>2002</v>
      </c>
      <c r="T108" s="1839">
        <v>40</v>
      </c>
      <c r="U108" s="1839">
        <v>20</v>
      </c>
      <c r="V108" s="1839">
        <v>20</v>
      </c>
      <c r="W108" s="1839">
        <v>0</v>
      </c>
      <c r="X108" s="1839">
        <v>20</v>
      </c>
      <c r="Y108" s="1839">
        <v>20</v>
      </c>
      <c r="Z108" s="1839">
        <v>20</v>
      </c>
      <c r="AA108" s="1839">
        <v>0</v>
      </c>
      <c r="AB108" s="1839">
        <v>20</v>
      </c>
      <c r="AC108" s="1839">
        <v>0</v>
      </c>
      <c r="AD108" s="1839">
        <f t="shared" si="12"/>
        <v>160</v>
      </c>
      <c r="AE108" s="1839"/>
      <c r="AH108" s="1886">
        <v>34</v>
      </c>
      <c r="AI108" s="1919" t="s">
        <v>2017</v>
      </c>
      <c r="AJ108" s="1905" t="s">
        <v>964</v>
      </c>
      <c r="AK108" s="1833">
        <v>16</v>
      </c>
      <c r="AL108" s="1912">
        <v>0</v>
      </c>
      <c r="AM108" s="1912">
        <v>0</v>
      </c>
      <c r="AN108" s="1913">
        <v>20</v>
      </c>
      <c r="AO108" s="1912">
        <v>20</v>
      </c>
      <c r="AP108" s="1912">
        <v>20</v>
      </c>
      <c r="AQ108" s="1912">
        <v>0</v>
      </c>
      <c r="AR108" s="1912">
        <v>0</v>
      </c>
      <c r="AS108" s="1912">
        <v>0</v>
      </c>
      <c r="AT108" s="1912">
        <v>60</v>
      </c>
      <c r="AU108" s="1912">
        <v>20</v>
      </c>
      <c r="AV108" s="1914">
        <f t="shared" si="9"/>
        <v>140</v>
      </c>
      <c r="AW108" s="1918">
        <v>32</v>
      </c>
    </row>
    <row r="109" spans="34:49" ht="18.75">
      <c r="AH109" s="1886">
        <v>35</v>
      </c>
      <c r="AI109" s="1917" t="s">
        <v>2024</v>
      </c>
      <c r="AJ109" s="1893" t="s">
        <v>1761</v>
      </c>
      <c r="AK109" s="1833">
        <v>17</v>
      </c>
      <c r="AL109" s="1912">
        <v>0</v>
      </c>
      <c r="AM109" s="1912">
        <v>0</v>
      </c>
      <c r="AN109" s="1913">
        <v>20</v>
      </c>
      <c r="AO109" s="1912">
        <v>20</v>
      </c>
      <c r="AP109" s="1912">
        <v>0</v>
      </c>
      <c r="AQ109" s="1912">
        <v>40</v>
      </c>
      <c r="AR109" s="1912">
        <v>0</v>
      </c>
      <c r="AS109" s="1912">
        <v>20</v>
      </c>
      <c r="AT109" s="1912">
        <v>20</v>
      </c>
      <c r="AU109" s="1912">
        <v>20</v>
      </c>
      <c r="AV109" s="1914">
        <f t="shared" si="9"/>
        <v>140</v>
      </c>
      <c r="AW109" s="1918">
        <v>32</v>
      </c>
    </row>
    <row r="110" spans="18:49" ht="18.75">
      <c r="R110" s="1826" t="s">
        <v>234</v>
      </c>
      <c r="S110" s="1827" t="s">
        <v>495</v>
      </c>
      <c r="T110" s="1828"/>
      <c r="U110" s="1828"/>
      <c r="V110" s="1828"/>
      <c r="W110" s="1828"/>
      <c r="X110" s="1828"/>
      <c r="Y110" s="1828"/>
      <c r="Z110" s="1828"/>
      <c r="AA110" s="1828"/>
      <c r="AB110" s="1828"/>
      <c r="AC110" s="1828"/>
      <c r="AD110" s="1829">
        <f>SUM(AD112:AD113,AD115:AD116)</f>
        <v>1220</v>
      </c>
      <c r="AE110" s="1829">
        <v>9</v>
      </c>
      <c r="AH110" s="1886">
        <v>36</v>
      </c>
      <c r="AI110" s="1917" t="s">
        <v>1975</v>
      </c>
      <c r="AJ110" s="1902" t="s">
        <v>590</v>
      </c>
      <c r="AK110" s="1833">
        <v>7</v>
      </c>
      <c r="AL110" s="1912">
        <v>20</v>
      </c>
      <c r="AM110" s="1912">
        <v>0</v>
      </c>
      <c r="AN110" s="1913">
        <v>20</v>
      </c>
      <c r="AO110" s="1912">
        <v>0</v>
      </c>
      <c r="AP110" s="1912">
        <v>20</v>
      </c>
      <c r="AQ110" s="1912">
        <v>0</v>
      </c>
      <c r="AR110" s="1912">
        <v>60</v>
      </c>
      <c r="AS110" s="1912">
        <v>0</v>
      </c>
      <c r="AT110" s="1912">
        <v>0</v>
      </c>
      <c r="AU110" s="1912">
        <v>0</v>
      </c>
      <c r="AV110" s="1914">
        <f t="shared" si="9"/>
        <v>120</v>
      </c>
      <c r="AW110" s="1918">
        <v>36</v>
      </c>
    </row>
    <row r="111" spans="18:49" ht="18.75">
      <c r="R111" s="1831" t="s">
        <v>4</v>
      </c>
      <c r="S111" s="1832" t="s">
        <v>174</v>
      </c>
      <c r="T111" s="1831">
        <v>1</v>
      </c>
      <c r="U111" s="1831">
        <v>2</v>
      </c>
      <c r="V111" s="1831">
        <v>3</v>
      </c>
      <c r="W111" s="1831">
        <v>4</v>
      </c>
      <c r="X111" s="1831">
        <v>5</v>
      </c>
      <c r="Y111" s="1831">
        <v>6</v>
      </c>
      <c r="Z111" s="1831">
        <v>7</v>
      </c>
      <c r="AA111" s="1831">
        <v>8</v>
      </c>
      <c r="AB111" s="1831">
        <v>9</v>
      </c>
      <c r="AC111" s="1831">
        <v>10</v>
      </c>
      <c r="AD111" s="1831" t="s">
        <v>165</v>
      </c>
      <c r="AE111" s="1831" t="s">
        <v>12</v>
      </c>
      <c r="AH111" s="1886">
        <v>37</v>
      </c>
      <c r="AI111" s="1919" t="s">
        <v>1993</v>
      </c>
      <c r="AJ111" s="1893" t="s">
        <v>109</v>
      </c>
      <c r="AK111" s="1833">
        <v>10</v>
      </c>
      <c r="AL111" s="1912">
        <v>20</v>
      </c>
      <c r="AM111" s="1912">
        <v>20</v>
      </c>
      <c r="AN111" s="1913">
        <v>40</v>
      </c>
      <c r="AO111" s="1912">
        <v>0</v>
      </c>
      <c r="AP111" s="1912">
        <v>0</v>
      </c>
      <c r="AQ111" s="1912">
        <v>0</v>
      </c>
      <c r="AR111" s="1912">
        <v>20</v>
      </c>
      <c r="AS111" s="1912">
        <v>0</v>
      </c>
      <c r="AT111" s="1912">
        <v>0</v>
      </c>
      <c r="AU111" s="1912">
        <v>20</v>
      </c>
      <c r="AV111" s="1914">
        <f t="shared" si="9"/>
        <v>120</v>
      </c>
      <c r="AW111" s="1918">
        <v>36</v>
      </c>
    </row>
    <row r="112" spans="18:49" ht="18.75">
      <c r="R112" s="1833">
        <v>1</v>
      </c>
      <c r="S112" s="1845" t="s">
        <v>2003</v>
      </c>
      <c r="T112" s="1835">
        <v>60</v>
      </c>
      <c r="U112" s="1835">
        <v>60</v>
      </c>
      <c r="V112" s="1835">
        <v>40</v>
      </c>
      <c r="W112" s="1835">
        <v>60</v>
      </c>
      <c r="X112" s="1835">
        <v>40</v>
      </c>
      <c r="Y112" s="1835">
        <v>40</v>
      </c>
      <c r="Z112" s="1835">
        <v>20</v>
      </c>
      <c r="AA112" s="1835">
        <v>60</v>
      </c>
      <c r="AB112" s="1835">
        <v>60</v>
      </c>
      <c r="AC112" s="1835">
        <v>20</v>
      </c>
      <c r="AD112" s="1835">
        <f>SUM(T112:AC112)</f>
        <v>460</v>
      </c>
      <c r="AE112" s="1835"/>
      <c r="AH112" s="1886">
        <v>38</v>
      </c>
      <c r="AI112" s="1917" t="s">
        <v>2012</v>
      </c>
      <c r="AJ112" s="1888" t="s">
        <v>18</v>
      </c>
      <c r="AK112" s="1833">
        <v>15</v>
      </c>
      <c r="AL112" s="1912">
        <v>0</v>
      </c>
      <c r="AM112" s="1912">
        <v>60</v>
      </c>
      <c r="AN112" s="1913">
        <v>20</v>
      </c>
      <c r="AO112" s="1912">
        <v>0</v>
      </c>
      <c r="AP112" s="1912">
        <v>0</v>
      </c>
      <c r="AQ112" s="1912">
        <v>0</v>
      </c>
      <c r="AR112" s="1912">
        <v>0</v>
      </c>
      <c r="AS112" s="1912">
        <v>0</v>
      </c>
      <c r="AT112" s="1912">
        <v>20</v>
      </c>
      <c r="AU112" s="1912">
        <v>20</v>
      </c>
      <c r="AV112" s="1914">
        <f t="shared" si="9"/>
        <v>120</v>
      </c>
      <c r="AW112" s="1918">
        <v>36</v>
      </c>
    </row>
    <row r="113" spans="18:49" ht="18.75">
      <c r="R113" s="1833">
        <v>2</v>
      </c>
      <c r="S113" s="1845" t="s">
        <v>2004</v>
      </c>
      <c r="T113" s="1835">
        <v>100</v>
      </c>
      <c r="U113" s="1835">
        <v>40</v>
      </c>
      <c r="V113" s="1835">
        <v>20</v>
      </c>
      <c r="W113" s="1835">
        <v>60</v>
      </c>
      <c r="X113" s="1835">
        <v>20</v>
      </c>
      <c r="Y113" s="1835">
        <v>20</v>
      </c>
      <c r="Z113" s="1835">
        <v>60</v>
      </c>
      <c r="AA113" s="1835">
        <v>20</v>
      </c>
      <c r="AB113" s="1835">
        <v>0</v>
      </c>
      <c r="AC113" s="1835">
        <v>80</v>
      </c>
      <c r="AD113" s="1835">
        <f>SUM(T113:AC113)</f>
        <v>420</v>
      </c>
      <c r="AE113" s="1835"/>
      <c r="AH113" s="1886">
        <v>39</v>
      </c>
      <c r="AI113" s="1921" t="s">
        <v>2018</v>
      </c>
      <c r="AJ113" s="1905" t="s">
        <v>964</v>
      </c>
      <c r="AK113" s="1833">
        <v>16</v>
      </c>
      <c r="AL113" s="1912">
        <v>0</v>
      </c>
      <c r="AM113" s="1912">
        <v>20</v>
      </c>
      <c r="AN113" s="1913">
        <v>0</v>
      </c>
      <c r="AO113" s="1912">
        <v>20</v>
      </c>
      <c r="AP113" s="1912">
        <v>0</v>
      </c>
      <c r="AQ113" s="1912">
        <v>0</v>
      </c>
      <c r="AR113" s="1912">
        <v>20</v>
      </c>
      <c r="AS113" s="1912">
        <v>0</v>
      </c>
      <c r="AT113" s="1912">
        <v>20</v>
      </c>
      <c r="AU113" s="1912">
        <v>40</v>
      </c>
      <c r="AV113" s="1914">
        <f t="shared" si="9"/>
        <v>120</v>
      </c>
      <c r="AW113" s="1918">
        <v>36</v>
      </c>
    </row>
    <row r="114" spans="18:49" ht="18.75">
      <c r="R114" s="1833">
        <v>3</v>
      </c>
      <c r="S114" s="1845" t="s">
        <v>2005</v>
      </c>
      <c r="T114" s="1835">
        <v>40</v>
      </c>
      <c r="U114" s="1835">
        <v>20</v>
      </c>
      <c r="V114" s="1835">
        <v>80</v>
      </c>
      <c r="W114" s="1835">
        <v>40</v>
      </c>
      <c r="X114" s="1835">
        <v>20</v>
      </c>
      <c r="Y114" s="1835">
        <v>60</v>
      </c>
      <c r="Z114" s="1835">
        <v>20</v>
      </c>
      <c r="AA114" s="1835">
        <v>20</v>
      </c>
      <c r="AB114" s="1835">
        <v>0</v>
      </c>
      <c r="AC114" s="1835">
        <v>20</v>
      </c>
      <c r="AD114" s="1835">
        <f>SUM(T114:AC114)</f>
        <v>320</v>
      </c>
      <c r="AE114" s="1835"/>
      <c r="AH114" s="1886">
        <v>40</v>
      </c>
      <c r="AI114" s="1917" t="s">
        <v>2028</v>
      </c>
      <c r="AJ114" s="1893" t="s">
        <v>143</v>
      </c>
      <c r="AK114" s="1833">
        <v>18</v>
      </c>
      <c r="AL114" s="1912">
        <v>0</v>
      </c>
      <c r="AM114" s="1912">
        <v>0</v>
      </c>
      <c r="AN114" s="1913">
        <v>20</v>
      </c>
      <c r="AO114" s="1912">
        <v>0</v>
      </c>
      <c r="AP114" s="1912">
        <v>0</v>
      </c>
      <c r="AQ114" s="1912">
        <v>20</v>
      </c>
      <c r="AR114" s="1912">
        <v>0</v>
      </c>
      <c r="AS114" s="1912">
        <v>40</v>
      </c>
      <c r="AT114" s="1912">
        <v>40</v>
      </c>
      <c r="AU114" s="1912">
        <v>0</v>
      </c>
      <c r="AV114" s="1914">
        <f t="shared" si="9"/>
        <v>120</v>
      </c>
      <c r="AW114" s="1918">
        <v>36</v>
      </c>
    </row>
    <row r="115" spans="18:49" ht="18.75">
      <c r="R115" s="1833">
        <v>4</v>
      </c>
      <c r="S115" s="1846" t="s">
        <v>287</v>
      </c>
      <c r="T115" s="1839">
        <v>0</v>
      </c>
      <c r="U115" s="1839">
        <v>20</v>
      </c>
      <c r="V115" s="1839">
        <v>0</v>
      </c>
      <c r="W115" s="1839">
        <v>0</v>
      </c>
      <c r="X115" s="1839">
        <v>20</v>
      </c>
      <c r="Y115" s="1839">
        <v>0</v>
      </c>
      <c r="Z115" s="1839">
        <v>80</v>
      </c>
      <c r="AA115" s="1839">
        <v>80</v>
      </c>
      <c r="AB115" s="1839">
        <v>0</v>
      </c>
      <c r="AC115" s="1839">
        <v>0</v>
      </c>
      <c r="AD115" s="1839">
        <f>SUM(T115:AC115)</f>
        <v>200</v>
      </c>
      <c r="AE115" s="1839"/>
      <c r="AH115" s="1886">
        <v>41</v>
      </c>
      <c r="AI115" s="1917" t="s">
        <v>1950</v>
      </c>
      <c r="AJ115" s="1888" t="s">
        <v>569</v>
      </c>
      <c r="AK115" s="1833">
        <v>2</v>
      </c>
      <c r="AL115" s="1912">
        <v>0</v>
      </c>
      <c r="AM115" s="1912">
        <v>0</v>
      </c>
      <c r="AN115" s="1913">
        <v>40</v>
      </c>
      <c r="AO115" s="1912">
        <v>0</v>
      </c>
      <c r="AP115" s="1912">
        <v>0</v>
      </c>
      <c r="AQ115" s="1912">
        <v>20</v>
      </c>
      <c r="AR115" s="1912">
        <v>20</v>
      </c>
      <c r="AS115" s="1912">
        <v>20</v>
      </c>
      <c r="AT115" s="1912">
        <v>0</v>
      </c>
      <c r="AU115" s="1912">
        <v>0</v>
      </c>
      <c r="AV115" s="1914">
        <f t="shared" si="9"/>
        <v>100</v>
      </c>
      <c r="AW115" s="1918">
        <v>41</v>
      </c>
    </row>
    <row r="116" spans="18:49" ht="18.75">
      <c r="R116" s="1833">
        <v>5</v>
      </c>
      <c r="S116" s="1846" t="s">
        <v>2006</v>
      </c>
      <c r="T116" s="1839">
        <v>0</v>
      </c>
      <c r="U116" s="1839">
        <v>0</v>
      </c>
      <c r="V116" s="1839">
        <v>20</v>
      </c>
      <c r="W116" s="1839">
        <v>20</v>
      </c>
      <c r="X116" s="1839">
        <v>0</v>
      </c>
      <c r="Y116" s="1839">
        <v>0</v>
      </c>
      <c r="Z116" s="1839">
        <v>0</v>
      </c>
      <c r="AA116" s="1839">
        <v>60</v>
      </c>
      <c r="AB116" s="1839">
        <v>20</v>
      </c>
      <c r="AC116" s="1839">
        <v>20</v>
      </c>
      <c r="AD116" s="1839">
        <f>SUM(T116:AC116)</f>
        <v>140</v>
      </c>
      <c r="AE116" s="1839"/>
      <c r="AH116" s="1886">
        <v>42</v>
      </c>
      <c r="AI116" s="1920" t="s">
        <v>1970</v>
      </c>
      <c r="AJ116" s="1893" t="s">
        <v>145</v>
      </c>
      <c r="AK116" s="1833">
        <v>6</v>
      </c>
      <c r="AL116" s="1912">
        <v>0</v>
      </c>
      <c r="AM116" s="1912">
        <v>0</v>
      </c>
      <c r="AN116" s="1913">
        <v>20</v>
      </c>
      <c r="AO116" s="1912">
        <v>0</v>
      </c>
      <c r="AP116" s="1912">
        <v>40</v>
      </c>
      <c r="AQ116" s="1912">
        <v>0</v>
      </c>
      <c r="AR116" s="1912">
        <v>0</v>
      </c>
      <c r="AS116" s="1912">
        <v>40</v>
      </c>
      <c r="AT116" s="1912">
        <v>0</v>
      </c>
      <c r="AU116" s="1912">
        <v>0</v>
      </c>
      <c r="AV116" s="1914">
        <f t="shared" si="9"/>
        <v>100</v>
      </c>
      <c r="AW116" s="1918">
        <v>41</v>
      </c>
    </row>
    <row r="117" spans="34:49" ht="18.75">
      <c r="AH117" s="1886">
        <v>43</v>
      </c>
      <c r="AI117" s="1920" t="s">
        <v>1971</v>
      </c>
      <c r="AJ117" s="1893" t="s">
        <v>145</v>
      </c>
      <c r="AK117" s="1833">
        <v>6</v>
      </c>
      <c r="AL117" s="1912">
        <v>0</v>
      </c>
      <c r="AM117" s="1912">
        <v>20</v>
      </c>
      <c r="AN117" s="1913">
        <v>0</v>
      </c>
      <c r="AO117" s="1912">
        <v>0</v>
      </c>
      <c r="AP117" s="1912">
        <v>0</v>
      </c>
      <c r="AQ117" s="1912">
        <v>20</v>
      </c>
      <c r="AR117" s="1912">
        <v>20</v>
      </c>
      <c r="AS117" s="1912">
        <v>20</v>
      </c>
      <c r="AT117" s="1912">
        <v>20</v>
      </c>
      <c r="AU117" s="1912">
        <v>0</v>
      </c>
      <c r="AV117" s="1914">
        <f t="shared" si="9"/>
        <v>100</v>
      </c>
      <c r="AW117" s="1918">
        <v>41</v>
      </c>
    </row>
    <row r="118" spans="18:49" ht="18.75">
      <c r="R118" s="1826" t="s">
        <v>237</v>
      </c>
      <c r="S118" s="1827" t="s">
        <v>1143</v>
      </c>
      <c r="T118" s="1828"/>
      <c r="U118" s="1828"/>
      <c r="V118" s="1828"/>
      <c r="W118" s="1828"/>
      <c r="X118" s="1828"/>
      <c r="Y118" s="1828"/>
      <c r="Z118" s="1828"/>
      <c r="AA118" s="1828"/>
      <c r="AB118" s="1828"/>
      <c r="AC118" s="1828"/>
      <c r="AD118" s="1829">
        <f>SUM(AD120:AD121,AD122:AD123)</f>
        <v>1140</v>
      </c>
      <c r="AE118" s="1829">
        <v>11</v>
      </c>
      <c r="AH118" s="1886">
        <v>44</v>
      </c>
      <c r="AI118" s="1917" t="s">
        <v>1996</v>
      </c>
      <c r="AJ118" s="1893" t="s">
        <v>124</v>
      </c>
      <c r="AK118" s="1833">
        <v>11</v>
      </c>
      <c r="AL118" s="1912">
        <v>0</v>
      </c>
      <c r="AM118" s="1912">
        <v>0</v>
      </c>
      <c r="AN118" s="1913">
        <v>0</v>
      </c>
      <c r="AO118" s="1912">
        <v>40</v>
      </c>
      <c r="AP118" s="1912">
        <v>20</v>
      </c>
      <c r="AQ118" s="1912">
        <v>0</v>
      </c>
      <c r="AR118" s="1912">
        <v>40</v>
      </c>
      <c r="AS118" s="1912">
        <v>0</v>
      </c>
      <c r="AT118" s="1912">
        <v>0</v>
      </c>
      <c r="AU118" s="1912">
        <v>0</v>
      </c>
      <c r="AV118" s="1914">
        <f t="shared" si="9"/>
        <v>100</v>
      </c>
      <c r="AW118" s="1918">
        <v>41</v>
      </c>
    </row>
    <row r="119" spans="18:49" ht="18.75">
      <c r="R119" s="1831" t="s">
        <v>4</v>
      </c>
      <c r="S119" s="1832" t="s">
        <v>174</v>
      </c>
      <c r="T119" s="1831">
        <v>1</v>
      </c>
      <c r="U119" s="1831">
        <v>2</v>
      </c>
      <c r="V119" s="1831">
        <v>3</v>
      </c>
      <c r="W119" s="1831">
        <v>4</v>
      </c>
      <c r="X119" s="1831">
        <v>5</v>
      </c>
      <c r="Y119" s="1831">
        <v>6</v>
      </c>
      <c r="Z119" s="1831">
        <v>7</v>
      </c>
      <c r="AA119" s="1831">
        <v>8</v>
      </c>
      <c r="AB119" s="1831">
        <v>9</v>
      </c>
      <c r="AC119" s="1831">
        <v>10</v>
      </c>
      <c r="AD119" s="1831" t="s">
        <v>165</v>
      </c>
      <c r="AE119" s="1831" t="s">
        <v>12</v>
      </c>
      <c r="AH119" s="1886">
        <v>45</v>
      </c>
      <c r="AI119" s="1922" t="s">
        <v>415</v>
      </c>
      <c r="AJ119" s="1893" t="s">
        <v>116</v>
      </c>
      <c r="AK119" s="1833">
        <v>20</v>
      </c>
      <c r="AL119" s="1912">
        <v>0</v>
      </c>
      <c r="AM119" s="1912">
        <v>0</v>
      </c>
      <c r="AN119" s="1913">
        <v>0</v>
      </c>
      <c r="AO119" s="1912">
        <v>20</v>
      </c>
      <c r="AP119" s="1912">
        <v>0</v>
      </c>
      <c r="AQ119" s="1912">
        <v>40</v>
      </c>
      <c r="AR119" s="1912">
        <v>40</v>
      </c>
      <c r="AS119" s="1912">
        <v>0</v>
      </c>
      <c r="AT119" s="1912">
        <v>0</v>
      </c>
      <c r="AU119" s="1912">
        <v>0</v>
      </c>
      <c r="AV119" s="1914">
        <f t="shared" si="9"/>
        <v>100</v>
      </c>
      <c r="AW119" s="1918">
        <v>41</v>
      </c>
    </row>
    <row r="120" spans="18:49" ht="18.75">
      <c r="R120" s="1833" t="s">
        <v>179</v>
      </c>
      <c r="S120" s="1834" t="s">
        <v>2007</v>
      </c>
      <c r="T120" s="1835">
        <v>20</v>
      </c>
      <c r="U120" s="1835">
        <v>80</v>
      </c>
      <c r="V120" s="1835">
        <v>80</v>
      </c>
      <c r="W120" s="1835">
        <v>60</v>
      </c>
      <c r="X120" s="1835">
        <v>40</v>
      </c>
      <c r="Y120" s="1835">
        <v>120</v>
      </c>
      <c r="Z120" s="1835">
        <v>120</v>
      </c>
      <c r="AA120" s="1835">
        <v>60</v>
      </c>
      <c r="AB120" s="1835">
        <v>40</v>
      </c>
      <c r="AC120" s="1835">
        <v>40</v>
      </c>
      <c r="AD120" s="1835">
        <f>SUM(T120:AC120)</f>
        <v>660</v>
      </c>
      <c r="AE120" s="1835"/>
      <c r="AH120" s="1886">
        <v>46</v>
      </c>
      <c r="AI120" s="1917" t="s">
        <v>1947</v>
      </c>
      <c r="AJ120" s="1888" t="s">
        <v>17</v>
      </c>
      <c r="AK120" s="1833">
        <v>1</v>
      </c>
      <c r="AL120" s="1912">
        <v>0</v>
      </c>
      <c r="AM120" s="1912">
        <v>0</v>
      </c>
      <c r="AN120" s="1913">
        <v>20</v>
      </c>
      <c r="AO120" s="1912">
        <v>0</v>
      </c>
      <c r="AP120" s="1912">
        <v>0</v>
      </c>
      <c r="AQ120" s="1912">
        <v>0</v>
      </c>
      <c r="AR120" s="1912">
        <v>0</v>
      </c>
      <c r="AS120" s="1912">
        <v>0</v>
      </c>
      <c r="AT120" s="1912">
        <v>20</v>
      </c>
      <c r="AU120" s="1912">
        <v>40</v>
      </c>
      <c r="AV120" s="1914">
        <f t="shared" si="9"/>
        <v>80</v>
      </c>
      <c r="AW120" s="1918">
        <v>46</v>
      </c>
    </row>
    <row r="121" spans="18:49" ht="18.75">
      <c r="R121" s="1833" t="s">
        <v>172</v>
      </c>
      <c r="S121" s="1845" t="s">
        <v>2008</v>
      </c>
      <c r="T121" s="1835">
        <v>0</v>
      </c>
      <c r="U121" s="1835">
        <v>0</v>
      </c>
      <c r="V121" s="1835">
        <v>80</v>
      </c>
      <c r="W121" s="1835">
        <v>0</v>
      </c>
      <c r="X121" s="1835">
        <v>0</v>
      </c>
      <c r="Y121" s="1835">
        <v>40</v>
      </c>
      <c r="Z121" s="1835">
        <v>20</v>
      </c>
      <c r="AA121" s="1835">
        <v>0</v>
      </c>
      <c r="AB121" s="1835">
        <v>0</v>
      </c>
      <c r="AC121" s="1835">
        <v>40</v>
      </c>
      <c r="AD121" s="1835">
        <f>SUM(T121:AC121)</f>
        <v>180</v>
      </c>
      <c r="AE121" s="1835"/>
      <c r="AH121" s="1886">
        <v>47</v>
      </c>
      <c r="AI121" s="1917" t="s">
        <v>1955</v>
      </c>
      <c r="AJ121" s="1893" t="s">
        <v>140</v>
      </c>
      <c r="AK121" s="1833">
        <v>3</v>
      </c>
      <c r="AL121" s="1912">
        <v>0</v>
      </c>
      <c r="AM121" s="1912">
        <v>20</v>
      </c>
      <c r="AN121" s="1913">
        <v>0</v>
      </c>
      <c r="AO121" s="1912">
        <v>20</v>
      </c>
      <c r="AP121" s="1912">
        <v>0</v>
      </c>
      <c r="AQ121" s="1912">
        <v>0</v>
      </c>
      <c r="AR121" s="1912">
        <v>20</v>
      </c>
      <c r="AS121" s="1912">
        <v>0</v>
      </c>
      <c r="AT121" s="1912">
        <v>0</v>
      </c>
      <c r="AU121" s="1912">
        <v>20</v>
      </c>
      <c r="AV121" s="1914">
        <f t="shared" si="9"/>
        <v>80</v>
      </c>
      <c r="AW121" s="1918">
        <v>46</v>
      </c>
    </row>
    <row r="122" spans="18:49" ht="18.75">
      <c r="R122" s="1833">
        <v>4</v>
      </c>
      <c r="S122" s="1846" t="s">
        <v>413</v>
      </c>
      <c r="T122" s="1839">
        <v>40</v>
      </c>
      <c r="U122" s="1839">
        <v>0</v>
      </c>
      <c r="V122" s="1839">
        <v>0</v>
      </c>
      <c r="W122" s="1839">
        <v>40</v>
      </c>
      <c r="X122" s="1839">
        <v>0</v>
      </c>
      <c r="Y122" s="1839">
        <v>0</v>
      </c>
      <c r="Z122" s="1839">
        <v>0</v>
      </c>
      <c r="AA122" s="1839">
        <v>0</v>
      </c>
      <c r="AB122" s="1839">
        <v>0</v>
      </c>
      <c r="AC122" s="1839">
        <v>80</v>
      </c>
      <c r="AD122" s="1839">
        <f>SUM(T122:AC122)</f>
        <v>160</v>
      </c>
      <c r="AE122" s="1839"/>
      <c r="AH122" s="1886">
        <v>48</v>
      </c>
      <c r="AI122" s="1917" t="s">
        <v>1966</v>
      </c>
      <c r="AJ122" s="1893" t="s">
        <v>135</v>
      </c>
      <c r="AK122" s="1833">
        <v>5</v>
      </c>
      <c r="AL122" s="1912">
        <v>0</v>
      </c>
      <c r="AM122" s="1912">
        <v>0</v>
      </c>
      <c r="AN122" s="1913">
        <v>0</v>
      </c>
      <c r="AO122" s="1912">
        <v>0</v>
      </c>
      <c r="AP122" s="1912">
        <v>20</v>
      </c>
      <c r="AQ122" s="1912">
        <v>20</v>
      </c>
      <c r="AR122" s="1912">
        <v>0</v>
      </c>
      <c r="AS122" s="1912">
        <v>20</v>
      </c>
      <c r="AT122" s="1912">
        <v>20</v>
      </c>
      <c r="AU122" s="1912">
        <v>0</v>
      </c>
      <c r="AV122" s="1914">
        <f t="shared" si="9"/>
        <v>80</v>
      </c>
      <c r="AW122" s="1918">
        <v>46</v>
      </c>
    </row>
    <row r="123" spans="18:49" ht="18.75">
      <c r="R123" s="1833">
        <v>5</v>
      </c>
      <c r="S123" s="1846" t="s">
        <v>2009</v>
      </c>
      <c r="T123" s="1839">
        <v>20</v>
      </c>
      <c r="U123" s="1839">
        <v>20</v>
      </c>
      <c r="V123" s="1839">
        <v>0</v>
      </c>
      <c r="W123" s="1839">
        <v>0</v>
      </c>
      <c r="X123" s="1839">
        <v>60</v>
      </c>
      <c r="Y123" s="1839">
        <v>20</v>
      </c>
      <c r="Z123" s="1839">
        <v>0</v>
      </c>
      <c r="AA123" s="1839">
        <v>20</v>
      </c>
      <c r="AB123" s="1839">
        <v>0</v>
      </c>
      <c r="AC123" s="1839">
        <v>0</v>
      </c>
      <c r="AD123" s="1839">
        <f>SUM(T123:AC123)</f>
        <v>140</v>
      </c>
      <c r="AE123" s="1839"/>
      <c r="AH123" s="1886">
        <v>49</v>
      </c>
      <c r="AI123" s="1917" t="s">
        <v>1972</v>
      </c>
      <c r="AJ123" s="1893" t="s">
        <v>145</v>
      </c>
      <c r="AK123" s="1833">
        <v>6</v>
      </c>
      <c r="AL123" s="1912">
        <v>0</v>
      </c>
      <c r="AM123" s="1912">
        <v>0</v>
      </c>
      <c r="AN123" s="1913">
        <v>20</v>
      </c>
      <c r="AO123" s="1912">
        <v>0</v>
      </c>
      <c r="AP123" s="1912">
        <v>0</v>
      </c>
      <c r="AQ123" s="1912">
        <v>0</v>
      </c>
      <c r="AR123" s="1912">
        <v>20</v>
      </c>
      <c r="AS123" s="1912">
        <v>0</v>
      </c>
      <c r="AT123" s="1912">
        <v>0</v>
      </c>
      <c r="AU123" s="1912">
        <v>40</v>
      </c>
      <c r="AV123" s="1914">
        <f t="shared" si="9"/>
        <v>80</v>
      </c>
      <c r="AW123" s="1918">
        <v>46</v>
      </c>
    </row>
    <row r="124" spans="34:49" ht="18.75">
      <c r="AH124" s="1886">
        <v>50</v>
      </c>
      <c r="AI124" s="1917" t="s">
        <v>1976</v>
      </c>
      <c r="AJ124" s="1902" t="s">
        <v>590</v>
      </c>
      <c r="AK124" s="1833">
        <v>7</v>
      </c>
      <c r="AL124" s="1912">
        <v>20</v>
      </c>
      <c r="AM124" s="1912">
        <v>0</v>
      </c>
      <c r="AN124" s="1913">
        <v>0</v>
      </c>
      <c r="AO124" s="1912">
        <v>20</v>
      </c>
      <c r="AP124" s="1912">
        <v>20</v>
      </c>
      <c r="AQ124" s="1912">
        <v>0</v>
      </c>
      <c r="AR124" s="1912">
        <v>0</v>
      </c>
      <c r="AS124" s="1912">
        <v>0</v>
      </c>
      <c r="AT124" s="1912">
        <v>0</v>
      </c>
      <c r="AU124" s="1912">
        <v>20</v>
      </c>
      <c r="AV124" s="1914">
        <f t="shared" si="9"/>
        <v>80</v>
      </c>
      <c r="AW124" s="1918">
        <v>46</v>
      </c>
    </row>
    <row r="125" spans="18:49" ht="18.75">
      <c r="R125" s="1826" t="s">
        <v>241</v>
      </c>
      <c r="S125" s="1827" t="s">
        <v>18</v>
      </c>
      <c r="T125" s="1828"/>
      <c r="U125" s="1828"/>
      <c r="V125" s="1828"/>
      <c r="W125" s="1828"/>
      <c r="X125" s="1828"/>
      <c r="Y125" s="1828"/>
      <c r="Z125" s="1828"/>
      <c r="AA125" s="1828"/>
      <c r="AB125" s="1828"/>
      <c r="AC125" s="1828"/>
      <c r="AD125" s="1829">
        <f>SUM(AD127:AD128,AD129:AD130)</f>
        <v>1220</v>
      </c>
      <c r="AE125" s="1829">
        <v>8</v>
      </c>
      <c r="AH125" s="1886">
        <v>51</v>
      </c>
      <c r="AI125" s="1917" t="s">
        <v>1007</v>
      </c>
      <c r="AJ125" s="1888" t="s">
        <v>18</v>
      </c>
      <c r="AK125" s="1833">
        <v>15</v>
      </c>
      <c r="AL125" s="1912">
        <v>0</v>
      </c>
      <c r="AM125" s="1912">
        <v>20</v>
      </c>
      <c r="AN125" s="1913">
        <v>0</v>
      </c>
      <c r="AO125" s="1912">
        <v>20</v>
      </c>
      <c r="AP125" s="1912">
        <v>0</v>
      </c>
      <c r="AQ125" s="1912">
        <v>20</v>
      </c>
      <c r="AR125" s="1912">
        <v>0</v>
      </c>
      <c r="AS125" s="1912">
        <v>0</v>
      </c>
      <c r="AT125" s="1912">
        <v>0</v>
      </c>
      <c r="AU125" s="1912">
        <v>20</v>
      </c>
      <c r="AV125" s="1914">
        <f t="shared" si="9"/>
        <v>80</v>
      </c>
      <c r="AW125" s="1918">
        <v>46</v>
      </c>
    </row>
    <row r="126" spans="18:49" ht="18.75">
      <c r="R126" s="1831" t="s">
        <v>4</v>
      </c>
      <c r="S126" s="1832" t="s">
        <v>174</v>
      </c>
      <c r="T126" s="1831">
        <v>1</v>
      </c>
      <c r="U126" s="1831">
        <v>2</v>
      </c>
      <c r="V126" s="1831">
        <v>3</v>
      </c>
      <c r="W126" s="1831">
        <v>4</v>
      </c>
      <c r="X126" s="1831">
        <v>5</v>
      </c>
      <c r="Y126" s="1831">
        <v>6</v>
      </c>
      <c r="Z126" s="1831">
        <v>7</v>
      </c>
      <c r="AA126" s="1831">
        <v>8</v>
      </c>
      <c r="AB126" s="1831">
        <v>9</v>
      </c>
      <c r="AC126" s="1831">
        <v>10</v>
      </c>
      <c r="AD126" s="1831" t="s">
        <v>165</v>
      </c>
      <c r="AE126" s="1831" t="s">
        <v>12</v>
      </c>
      <c r="AH126" s="1886">
        <v>52</v>
      </c>
      <c r="AI126" s="1919" t="s">
        <v>2025</v>
      </c>
      <c r="AJ126" s="1893" t="s">
        <v>1761</v>
      </c>
      <c r="AK126" s="1833">
        <v>17</v>
      </c>
      <c r="AL126" s="1912">
        <v>0</v>
      </c>
      <c r="AM126" s="1912">
        <v>0</v>
      </c>
      <c r="AN126" s="1913">
        <v>0</v>
      </c>
      <c r="AO126" s="1912">
        <v>0</v>
      </c>
      <c r="AP126" s="1912">
        <v>0</v>
      </c>
      <c r="AQ126" s="1912">
        <v>0</v>
      </c>
      <c r="AR126" s="1912">
        <v>0</v>
      </c>
      <c r="AS126" s="1912">
        <v>20</v>
      </c>
      <c r="AT126" s="1912">
        <v>40</v>
      </c>
      <c r="AU126" s="1912">
        <v>20</v>
      </c>
      <c r="AV126" s="1914">
        <f t="shared" si="9"/>
        <v>80</v>
      </c>
      <c r="AW126" s="1918">
        <v>46</v>
      </c>
    </row>
    <row r="127" spans="18:49" ht="18.75">
      <c r="R127" s="1833" t="s">
        <v>179</v>
      </c>
      <c r="S127" s="1834" t="s">
        <v>2010</v>
      </c>
      <c r="T127" s="1835">
        <v>40</v>
      </c>
      <c r="U127" s="1835">
        <v>80</v>
      </c>
      <c r="V127" s="1835">
        <v>100</v>
      </c>
      <c r="W127" s="1835">
        <v>60</v>
      </c>
      <c r="X127" s="1835">
        <v>100</v>
      </c>
      <c r="Y127" s="1835">
        <v>20</v>
      </c>
      <c r="Z127" s="1835">
        <v>40</v>
      </c>
      <c r="AA127" s="1835">
        <v>20</v>
      </c>
      <c r="AB127" s="1835">
        <v>20</v>
      </c>
      <c r="AC127" s="1835">
        <v>60</v>
      </c>
      <c r="AD127" s="1835">
        <f>SUM(T127:AC127)</f>
        <v>540</v>
      </c>
      <c r="AE127" s="1840"/>
      <c r="AH127" s="1886">
        <v>53</v>
      </c>
      <c r="AI127" s="1917" t="s">
        <v>2035</v>
      </c>
      <c r="AJ127" s="1893" t="s">
        <v>134</v>
      </c>
      <c r="AK127" s="1833">
        <v>19</v>
      </c>
      <c r="AL127" s="1912">
        <v>0</v>
      </c>
      <c r="AM127" s="1912">
        <v>40</v>
      </c>
      <c r="AN127" s="1913">
        <v>0</v>
      </c>
      <c r="AO127" s="1912">
        <v>0</v>
      </c>
      <c r="AP127" s="1912">
        <v>20</v>
      </c>
      <c r="AQ127" s="1912">
        <v>20</v>
      </c>
      <c r="AR127" s="1912">
        <v>0</v>
      </c>
      <c r="AS127" s="1912">
        <v>0</v>
      </c>
      <c r="AT127" s="1912">
        <v>0</v>
      </c>
      <c r="AU127" s="1912">
        <v>0</v>
      </c>
      <c r="AV127" s="1914">
        <f t="shared" si="9"/>
        <v>80</v>
      </c>
      <c r="AW127" s="1918">
        <v>46</v>
      </c>
    </row>
    <row r="128" spans="18:49" ht="18.75">
      <c r="R128" s="1833" t="s">
        <v>172</v>
      </c>
      <c r="S128" s="1834" t="s">
        <v>2011</v>
      </c>
      <c r="T128" s="1835">
        <v>100</v>
      </c>
      <c r="U128" s="1835">
        <v>100</v>
      </c>
      <c r="V128" s="1835">
        <v>20</v>
      </c>
      <c r="W128" s="1835">
        <v>20</v>
      </c>
      <c r="X128" s="1835">
        <v>40</v>
      </c>
      <c r="Y128" s="1835">
        <v>40</v>
      </c>
      <c r="Z128" s="1835">
        <v>20</v>
      </c>
      <c r="AA128" s="1835">
        <v>40</v>
      </c>
      <c r="AB128" s="1835">
        <v>60</v>
      </c>
      <c r="AC128" s="1835">
        <v>40</v>
      </c>
      <c r="AD128" s="1835">
        <f>SUM(T128:AC128)</f>
        <v>480</v>
      </c>
      <c r="AE128" s="1835"/>
      <c r="AH128" s="1886">
        <v>54</v>
      </c>
      <c r="AI128" s="1917" t="s">
        <v>1960</v>
      </c>
      <c r="AJ128" s="1893" t="s">
        <v>2050</v>
      </c>
      <c r="AK128" s="1833">
        <v>4</v>
      </c>
      <c r="AL128" s="1912">
        <v>0</v>
      </c>
      <c r="AM128" s="1912">
        <v>20</v>
      </c>
      <c r="AN128" s="1913">
        <v>0</v>
      </c>
      <c r="AO128" s="1912">
        <v>0</v>
      </c>
      <c r="AP128" s="1912">
        <v>20</v>
      </c>
      <c r="AQ128" s="1912">
        <v>0</v>
      </c>
      <c r="AR128" s="1912">
        <v>20</v>
      </c>
      <c r="AS128" s="1912">
        <v>0</v>
      </c>
      <c r="AT128" s="1912">
        <v>0</v>
      </c>
      <c r="AU128" s="1912">
        <v>0</v>
      </c>
      <c r="AV128" s="1914">
        <f t="shared" si="9"/>
        <v>60</v>
      </c>
      <c r="AW128" s="1918">
        <v>54</v>
      </c>
    </row>
    <row r="129" spans="18:49" ht="18.75">
      <c r="R129" s="1833">
        <v>4</v>
      </c>
      <c r="S129" s="1838" t="s">
        <v>2012</v>
      </c>
      <c r="T129" s="1847">
        <v>0</v>
      </c>
      <c r="U129" s="1847">
        <v>60</v>
      </c>
      <c r="V129" s="1847">
        <v>20</v>
      </c>
      <c r="W129" s="1847">
        <v>0</v>
      </c>
      <c r="X129" s="1847">
        <v>0</v>
      </c>
      <c r="Y129" s="1847">
        <v>0</v>
      </c>
      <c r="Z129" s="1847">
        <v>0</v>
      </c>
      <c r="AA129" s="1847">
        <v>0</v>
      </c>
      <c r="AB129" s="1847">
        <v>20</v>
      </c>
      <c r="AC129" s="1847">
        <v>20</v>
      </c>
      <c r="AD129" s="1839">
        <f>SUM(T129:AC129)</f>
        <v>120</v>
      </c>
      <c r="AE129" s="1839"/>
      <c r="AH129" s="1886">
        <v>55</v>
      </c>
      <c r="AI129" s="1917" t="s">
        <v>1967</v>
      </c>
      <c r="AJ129" s="1893" t="s">
        <v>135</v>
      </c>
      <c r="AK129" s="1833">
        <v>5</v>
      </c>
      <c r="AL129" s="1912">
        <v>20</v>
      </c>
      <c r="AM129" s="1912">
        <v>20</v>
      </c>
      <c r="AN129" s="1913">
        <v>0</v>
      </c>
      <c r="AO129" s="1912">
        <v>0</v>
      </c>
      <c r="AP129" s="1912">
        <v>20</v>
      </c>
      <c r="AQ129" s="1912">
        <v>0</v>
      </c>
      <c r="AR129" s="1912">
        <v>0</v>
      </c>
      <c r="AS129" s="1912">
        <v>0</v>
      </c>
      <c r="AT129" s="1912">
        <v>0</v>
      </c>
      <c r="AU129" s="1912">
        <v>0</v>
      </c>
      <c r="AV129" s="1914">
        <f t="shared" si="9"/>
        <v>60</v>
      </c>
      <c r="AW129" s="1918">
        <v>54</v>
      </c>
    </row>
    <row r="130" spans="18:49" ht="18.75">
      <c r="R130" s="1833">
        <v>5</v>
      </c>
      <c r="S130" s="1838" t="s">
        <v>1007</v>
      </c>
      <c r="T130" s="1839">
        <v>0</v>
      </c>
      <c r="U130" s="1839">
        <v>20</v>
      </c>
      <c r="V130" s="1839">
        <v>0</v>
      </c>
      <c r="W130" s="1839">
        <v>20</v>
      </c>
      <c r="X130" s="1839">
        <v>0</v>
      </c>
      <c r="Y130" s="1839">
        <v>20</v>
      </c>
      <c r="Z130" s="1839">
        <v>0</v>
      </c>
      <c r="AA130" s="1839">
        <v>0</v>
      </c>
      <c r="AB130" s="1839">
        <v>0</v>
      </c>
      <c r="AC130" s="1839">
        <v>20</v>
      </c>
      <c r="AD130" s="1839">
        <f>SUM(T130:AC130)</f>
        <v>80</v>
      </c>
      <c r="AE130" s="1840"/>
      <c r="AH130" s="1886">
        <v>56</v>
      </c>
      <c r="AI130" s="1917" t="s">
        <v>1977</v>
      </c>
      <c r="AJ130" s="1902" t="s">
        <v>590</v>
      </c>
      <c r="AK130" s="1833">
        <v>7</v>
      </c>
      <c r="AL130" s="1912">
        <v>20</v>
      </c>
      <c r="AM130" s="1912">
        <v>0</v>
      </c>
      <c r="AN130" s="1913">
        <v>0</v>
      </c>
      <c r="AO130" s="1912">
        <v>0</v>
      </c>
      <c r="AP130" s="1912">
        <v>0</v>
      </c>
      <c r="AQ130" s="1912">
        <v>20</v>
      </c>
      <c r="AR130" s="1912">
        <v>20</v>
      </c>
      <c r="AS130" s="1912">
        <v>0</v>
      </c>
      <c r="AT130" s="1912">
        <v>0</v>
      </c>
      <c r="AU130" s="1912">
        <v>0</v>
      </c>
      <c r="AV130" s="1914">
        <f t="shared" si="9"/>
        <v>60</v>
      </c>
      <c r="AW130" s="1918">
        <v>54</v>
      </c>
    </row>
    <row r="131" spans="31:49" ht="18.75">
      <c r="AE131" s="1843"/>
      <c r="AH131" s="1886">
        <v>57</v>
      </c>
      <c r="AI131" s="1919" t="s">
        <v>2019</v>
      </c>
      <c r="AJ131" s="1905" t="s">
        <v>964</v>
      </c>
      <c r="AK131" s="1833">
        <v>16</v>
      </c>
      <c r="AL131" s="1912">
        <v>0</v>
      </c>
      <c r="AM131" s="1912">
        <v>20</v>
      </c>
      <c r="AN131" s="1913">
        <v>0</v>
      </c>
      <c r="AO131" s="1912">
        <v>0</v>
      </c>
      <c r="AP131" s="1912">
        <v>20</v>
      </c>
      <c r="AQ131" s="1912">
        <v>0</v>
      </c>
      <c r="AR131" s="1912">
        <v>0</v>
      </c>
      <c r="AS131" s="1912">
        <v>20</v>
      </c>
      <c r="AT131" s="1912">
        <v>0</v>
      </c>
      <c r="AU131" s="1912">
        <v>0</v>
      </c>
      <c r="AV131" s="1914">
        <f t="shared" si="9"/>
        <v>60</v>
      </c>
      <c r="AW131" s="1918">
        <v>54</v>
      </c>
    </row>
    <row r="132" spans="18:49" ht="18.75">
      <c r="R132" s="1826" t="s">
        <v>245</v>
      </c>
      <c r="S132" s="1854" t="s">
        <v>964</v>
      </c>
      <c r="T132" s="1828"/>
      <c r="U132" s="1828"/>
      <c r="V132" s="1828"/>
      <c r="W132" s="1828"/>
      <c r="X132" s="1828"/>
      <c r="Y132" s="1828"/>
      <c r="Z132" s="1828"/>
      <c r="AA132" s="1828"/>
      <c r="AB132" s="1828"/>
      <c r="AC132" s="1828"/>
      <c r="AD132" s="1829">
        <f>SUM(AD134:AD135,AD137:AD138)</f>
        <v>520</v>
      </c>
      <c r="AE132" s="1829">
        <v>22</v>
      </c>
      <c r="AH132" s="1886">
        <v>58</v>
      </c>
      <c r="AI132" s="1917" t="s">
        <v>2029</v>
      </c>
      <c r="AJ132" s="1893" t="s">
        <v>143</v>
      </c>
      <c r="AK132" s="1833">
        <v>18</v>
      </c>
      <c r="AL132" s="1912">
        <v>0</v>
      </c>
      <c r="AM132" s="1912">
        <v>40</v>
      </c>
      <c r="AN132" s="1913">
        <v>0</v>
      </c>
      <c r="AO132" s="1912">
        <v>0</v>
      </c>
      <c r="AP132" s="1912">
        <v>0</v>
      </c>
      <c r="AQ132" s="1912">
        <v>20</v>
      </c>
      <c r="AR132" s="1912">
        <v>0</v>
      </c>
      <c r="AS132" s="1912">
        <v>0</v>
      </c>
      <c r="AT132" s="1912">
        <v>0</v>
      </c>
      <c r="AU132" s="1912">
        <v>0</v>
      </c>
      <c r="AV132" s="1914">
        <f>SUM(AL132:AU132)</f>
        <v>60</v>
      </c>
      <c r="AW132" s="1918">
        <v>54</v>
      </c>
    </row>
    <row r="133" spans="18:49" ht="18.75">
      <c r="R133" s="1831" t="s">
        <v>4</v>
      </c>
      <c r="S133" s="1832" t="s">
        <v>174</v>
      </c>
      <c r="T133" s="1831">
        <v>1</v>
      </c>
      <c r="U133" s="1831">
        <v>2</v>
      </c>
      <c r="V133" s="1831">
        <v>3</v>
      </c>
      <c r="W133" s="1831">
        <v>4</v>
      </c>
      <c r="X133" s="1831">
        <v>5</v>
      </c>
      <c r="Y133" s="1831">
        <v>6</v>
      </c>
      <c r="Z133" s="1831">
        <v>7</v>
      </c>
      <c r="AA133" s="1831">
        <v>8</v>
      </c>
      <c r="AB133" s="1831">
        <v>9</v>
      </c>
      <c r="AC133" s="1831">
        <v>10</v>
      </c>
      <c r="AD133" s="1831" t="s">
        <v>165</v>
      </c>
      <c r="AE133" s="1831" t="s">
        <v>12</v>
      </c>
      <c r="AH133" s="1886">
        <v>59</v>
      </c>
      <c r="AI133" s="1917" t="s">
        <v>391</v>
      </c>
      <c r="AJ133" s="1893" t="s">
        <v>120</v>
      </c>
      <c r="AK133" s="1833">
        <v>21</v>
      </c>
      <c r="AL133" s="1912">
        <v>20</v>
      </c>
      <c r="AM133" s="1912">
        <v>0</v>
      </c>
      <c r="AN133" s="1913">
        <v>0</v>
      </c>
      <c r="AO133" s="1912">
        <v>0</v>
      </c>
      <c r="AP133" s="1912">
        <v>0</v>
      </c>
      <c r="AQ133" s="1912">
        <v>20</v>
      </c>
      <c r="AR133" s="1912">
        <v>20</v>
      </c>
      <c r="AS133" s="1912">
        <v>0</v>
      </c>
      <c r="AT133" s="1912">
        <v>0</v>
      </c>
      <c r="AU133" s="1912">
        <v>0</v>
      </c>
      <c r="AV133" s="1914">
        <f>SUM(AL133:AU133)</f>
        <v>60</v>
      </c>
      <c r="AW133" s="1918">
        <v>54</v>
      </c>
    </row>
    <row r="134" spans="18:49" ht="18.75">
      <c r="R134" s="1833">
        <v>1</v>
      </c>
      <c r="S134" s="1845" t="s">
        <v>2013</v>
      </c>
      <c r="T134" s="1835">
        <v>40</v>
      </c>
      <c r="U134" s="1835">
        <v>20</v>
      </c>
      <c r="V134" s="1835">
        <v>0</v>
      </c>
      <c r="W134" s="1835">
        <v>0</v>
      </c>
      <c r="X134" s="1835">
        <v>20</v>
      </c>
      <c r="Y134" s="1835">
        <v>0</v>
      </c>
      <c r="Z134" s="1835">
        <v>20</v>
      </c>
      <c r="AA134" s="1835">
        <v>20</v>
      </c>
      <c r="AB134" s="1835">
        <v>0</v>
      </c>
      <c r="AC134" s="1835">
        <v>20</v>
      </c>
      <c r="AD134" s="1835">
        <f aca="true" t="shared" si="13" ref="AD134:AD139">SUM(T134:AC134)</f>
        <v>140</v>
      </c>
      <c r="AE134" s="1835"/>
      <c r="AH134" s="1886">
        <v>60</v>
      </c>
      <c r="AI134" s="1923" t="s">
        <v>2015</v>
      </c>
      <c r="AJ134" s="1905" t="s">
        <v>964</v>
      </c>
      <c r="AK134" s="1833">
        <v>16</v>
      </c>
      <c r="AL134" s="1912">
        <v>0</v>
      </c>
      <c r="AM134" s="1912">
        <v>0</v>
      </c>
      <c r="AN134" s="1913">
        <v>20</v>
      </c>
      <c r="AO134" s="1912">
        <v>20</v>
      </c>
      <c r="AP134" s="1912">
        <v>0</v>
      </c>
      <c r="AQ134" s="1912">
        <v>0</v>
      </c>
      <c r="AR134" s="1912">
        <v>0</v>
      </c>
      <c r="AS134" s="1912">
        <v>20</v>
      </c>
      <c r="AT134" s="1912">
        <v>0</v>
      </c>
      <c r="AU134" s="1912">
        <v>0</v>
      </c>
      <c r="AV134" s="1914">
        <f t="shared" si="9"/>
        <v>60</v>
      </c>
      <c r="AW134" s="1924" t="s">
        <v>1496</v>
      </c>
    </row>
    <row r="135" spans="18:49" ht="18.75">
      <c r="R135" s="1833">
        <v>2</v>
      </c>
      <c r="S135" s="1845" t="s">
        <v>2014</v>
      </c>
      <c r="T135" s="1835">
        <v>20</v>
      </c>
      <c r="U135" s="1835">
        <v>20</v>
      </c>
      <c r="V135" s="1835">
        <v>0</v>
      </c>
      <c r="W135" s="1835">
        <v>20</v>
      </c>
      <c r="X135" s="1835">
        <v>0</v>
      </c>
      <c r="Y135" s="1835">
        <v>0</v>
      </c>
      <c r="Z135" s="1835">
        <v>20</v>
      </c>
      <c r="AA135" s="1835">
        <v>0</v>
      </c>
      <c r="AB135" s="1835">
        <v>0</v>
      </c>
      <c r="AC135" s="1835">
        <v>40</v>
      </c>
      <c r="AD135" s="1835">
        <f t="shared" si="13"/>
        <v>120</v>
      </c>
      <c r="AE135" s="1835"/>
      <c r="AH135" s="1886">
        <v>61</v>
      </c>
      <c r="AI135" s="1917" t="s">
        <v>1961</v>
      </c>
      <c r="AJ135" s="1893" t="s">
        <v>2050</v>
      </c>
      <c r="AK135" s="1833">
        <v>4</v>
      </c>
      <c r="AL135" s="1912">
        <v>0</v>
      </c>
      <c r="AM135" s="1912">
        <v>0</v>
      </c>
      <c r="AN135" s="1913">
        <v>20</v>
      </c>
      <c r="AO135" s="1912">
        <v>0</v>
      </c>
      <c r="AP135" s="1912">
        <v>0</v>
      </c>
      <c r="AQ135" s="1912">
        <v>0</v>
      </c>
      <c r="AR135" s="1912">
        <v>0</v>
      </c>
      <c r="AS135" s="1912">
        <v>20</v>
      </c>
      <c r="AT135" s="1912">
        <v>0</v>
      </c>
      <c r="AU135" s="1912">
        <v>0</v>
      </c>
      <c r="AV135" s="1914">
        <f t="shared" si="9"/>
        <v>40</v>
      </c>
      <c r="AW135" s="1918">
        <v>60</v>
      </c>
    </row>
    <row r="136" spans="18:49" ht="18.75">
      <c r="R136" s="1833">
        <v>3</v>
      </c>
      <c r="S136" s="1856" t="s">
        <v>2015</v>
      </c>
      <c r="T136" s="1839">
        <v>0</v>
      </c>
      <c r="U136" s="1839">
        <v>0</v>
      </c>
      <c r="V136" s="1839">
        <v>20</v>
      </c>
      <c r="W136" s="1839">
        <v>20</v>
      </c>
      <c r="X136" s="1839">
        <v>0</v>
      </c>
      <c r="Y136" s="1839">
        <v>0</v>
      </c>
      <c r="Z136" s="1839">
        <v>0</v>
      </c>
      <c r="AA136" s="1839">
        <v>20</v>
      </c>
      <c r="AB136" s="1839">
        <v>0</v>
      </c>
      <c r="AC136" s="1839">
        <v>0</v>
      </c>
      <c r="AD136" s="1839">
        <f t="shared" si="13"/>
        <v>60</v>
      </c>
      <c r="AE136" s="1839" t="s">
        <v>2016</v>
      </c>
      <c r="AH136" s="1886">
        <v>62</v>
      </c>
      <c r="AI136" s="1917" t="s">
        <v>2039</v>
      </c>
      <c r="AJ136" s="1893" t="s">
        <v>120</v>
      </c>
      <c r="AK136" s="1833">
        <v>21</v>
      </c>
      <c r="AL136" s="1912">
        <v>20</v>
      </c>
      <c r="AM136" s="1912">
        <v>0</v>
      </c>
      <c r="AN136" s="1913">
        <v>0</v>
      </c>
      <c r="AO136" s="1912">
        <v>0</v>
      </c>
      <c r="AP136" s="1912">
        <v>0</v>
      </c>
      <c r="AQ136" s="1912">
        <v>0</v>
      </c>
      <c r="AR136" s="1912">
        <v>0</v>
      </c>
      <c r="AS136" s="1912">
        <v>0</v>
      </c>
      <c r="AT136" s="1912">
        <v>0</v>
      </c>
      <c r="AU136" s="1912">
        <v>0</v>
      </c>
      <c r="AV136" s="1914">
        <f t="shared" si="9"/>
        <v>20</v>
      </c>
      <c r="AW136" s="1918">
        <v>61</v>
      </c>
    </row>
    <row r="137" spans="18:49" ht="18.75">
      <c r="R137" s="1833">
        <v>4</v>
      </c>
      <c r="S137" s="1846" t="s">
        <v>2017</v>
      </c>
      <c r="T137" s="1839">
        <v>0</v>
      </c>
      <c r="U137" s="1839">
        <v>0</v>
      </c>
      <c r="V137" s="1839">
        <v>20</v>
      </c>
      <c r="W137" s="1839">
        <v>20</v>
      </c>
      <c r="X137" s="1839">
        <v>20</v>
      </c>
      <c r="Y137" s="1839">
        <v>0</v>
      </c>
      <c r="Z137" s="1839">
        <v>0</v>
      </c>
      <c r="AA137" s="1839">
        <v>0</v>
      </c>
      <c r="AB137" s="1839">
        <v>60</v>
      </c>
      <c r="AC137" s="1839">
        <v>20</v>
      </c>
      <c r="AD137" s="1839">
        <f t="shared" si="13"/>
        <v>140</v>
      </c>
      <c r="AE137" s="1839"/>
      <c r="AH137" s="1886">
        <v>63</v>
      </c>
      <c r="AI137" s="1917" t="s">
        <v>2037</v>
      </c>
      <c r="AJ137" s="1893" t="s">
        <v>116</v>
      </c>
      <c r="AK137" s="1833">
        <v>20</v>
      </c>
      <c r="AL137" s="1912">
        <v>0</v>
      </c>
      <c r="AM137" s="1912">
        <v>20</v>
      </c>
      <c r="AN137" s="1913">
        <v>0</v>
      </c>
      <c r="AO137" s="1912">
        <v>0</v>
      </c>
      <c r="AP137" s="1912">
        <v>0</v>
      </c>
      <c r="AQ137" s="1912">
        <v>0</v>
      </c>
      <c r="AR137" s="1912">
        <v>0</v>
      </c>
      <c r="AS137" s="1912">
        <v>0</v>
      </c>
      <c r="AT137" s="1912">
        <v>0</v>
      </c>
      <c r="AU137" s="1912">
        <v>0</v>
      </c>
      <c r="AV137" s="1914">
        <f t="shared" si="9"/>
        <v>20</v>
      </c>
      <c r="AW137" s="1918">
        <v>61</v>
      </c>
    </row>
    <row r="138" spans="18:49" ht="18.75">
      <c r="R138" s="1833">
        <v>5</v>
      </c>
      <c r="S138" s="1857" t="s">
        <v>2018</v>
      </c>
      <c r="T138" s="1858">
        <v>0</v>
      </c>
      <c r="U138" s="1858">
        <v>20</v>
      </c>
      <c r="V138" s="1858">
        <v>0</v>
      </c>
      <c r="W138" s="1858">
        <v>20</v>
      </c>
      <c r="X138" s="1858">
        <v>0</v>
      </c>
      <c r="Y138" s="1858">
        <v>0</v>
      </c>
      <c r="Z138" s="1858">
        <v>20</v>
      </c>
      <c r="AA138" s="1858">
        <v>0</v>
      </c>
      <c r="AB138" s="1858">
        <v>20</v>
      </c>
      <c r="AC138" s="1858">
        <v>40</v>
      </c>
      <c r="AD138" s="1858">
        <f t="shared" si="13"/>
        <v>120</v>
      </c>
      <c r="AE138" s="1858"/>
      <c r="AH138" s="1925"/>
      <c r="AI138" s="1925"/>
      <c r="AJ138" s="1926"/>
      <c r="AK138" s="1925"/>
      <c r="AL138" s="1925"/>
      <c r="AM138" s="1925"/>
      <c r="AN138" s="1925"/>
      <c r="AO138" s="1925"/>
      <c r="AP138" s="1925"/>
      <c r="AQ138" s="1925"/>
      <c r="AR138" s="1925"/>
      <c r="AS138" s="1925"/>
      <c r="AT138" s="1925"/>
      <c r="AU138" s="1925"/>
      <c r="AV138" s="1925"/>
      <c r="AW138" s="1927"/>
    </row>
    <row r="139" spans="18:49" ht="18.75">
      <c r="R139" s="1833">
        <v>6</v>
      </c>
      <c r="S139" s="1846" t="s">
        <v>2019</v>
      </c>
      <c r="T139" s="1839">
        <v>0</v>
      </c>
      <c r="U139" s="1839">
        <v>20</v>
      </c>
      <c r="V139" s="1839">
        <v>0</v>
      </c>
      <c r="W139" s="1839">
        <v>0</v>
      </c>
      <c r="X139" s="1839">
        <v>20</v>
      </c>
      <c r="Y139" s="1839">
        <v>0</v>
      </c>
      <c r="Z139" s="1839">
        <v>0</v>
      </c>
      <c r="AA139" s="1839">
        <v>20</v>
      </c>
      <c r="AB139" s="1839">
        <v>0</v>
      </c>
      <c r="AC139" s="1839">
        <v>0</v>
      </c>
      <c r="AD139" s="1839">
        <f t="shared" si="13"/>
        <v>60</v>
      </c>
      <c r="AE139" s="1839"/>
      <c r="AI139" s="1925"/>
      <c r="AJ139" s="1926"/>
      <c r="AK139" s="1925"/>
      <c r="AL139" s="1925"/>
      <c r="AM139" s="1925"/>
      <c r="AN139" s="1925"/>
      <c r="AO139" s="1925"/>
      <c r="AP139" s="1925"/>
      <c r="AQ139" s="1925"/>
      <c r="AR139" s="1925"/>
      <c r="AS139" s="1925"/>
      <c r="AT139" s="1925"/>
      <c r="AU139" s="1925"/>
      <c r="AV139" s="1925"/>
      <c r="AW139" s="1927"/>
    </row>
    <row r="140" spans="35:49" ht="18.75">
      <c r="AI140" s="1928" t="s">
        <v>60</v>
      </c>
      <c r="AJ140" s="1929"/>
      <c r="AK140" s="1925"/>
      <c r="AL140" s="1749"/>
      <c r="AM140" s="1749"/>
      <c r="AN140" s="1749"/>
      <c r="AO140" s="1749"/>
      <c r="AP140" s="1749"/>
      <c r="AR140" s="1749"/>
      <c r="AS140" s="1930" t="s">
        <v>125</v>
      </c>
      <c r="AT140" s="1925"/>
      <c r="AU140" s="1925"/>
      <c r="AV140" s="1925"/>
      <c r="AW140" s="1927"/>
    </row>
    <row r="141" spans="18:49" ht="18.75">
      <c r="R141" s="1826" t="s">
        <v>250</v>
      </c>
      <c r="S141" s="1827" t="s">
        <v>1761</v>
      </c>
      <c r="T141" s="1828"/>
      <c r="U141" s="1828"/>
      <c r="V141" s="1828"/>
      <c r="W141" s="1828"/>
      <c r="X141" s="1828"/>
      <c r="Y141" s="1828"/>
      <c r="Z141" s="1828"/>
      <c r="AA141" s="1828"/>
      <c r="AB141" s="1828"/>
      <c r="AC141" s="1828"/>
      <c r="AD141" s="1829">
        <f>SUM(AD143:AD144,AD146:AD147)</f>
        <v>1540</v>
      </c>
      <c r="AE141" s="1829">
        <v>6</v>
      </c>
      <c r="AH141" s="1925"/>
      <c r="AI141" s="1925"/>
      <c r="AJ141" s="1926"/>
      <c r="AK141" s="1925"/>
      <c r="AL141" s="1925"/>
      <c r="AM141" s="1925"/>
      <c r="AN141" s="1925"/>
      <c r="AO141" s="1925"/>
      <c r="AP141" s="1925"/>
      <c r="AQ141" s="1925"/>
      <c r="AR141" s="1925"/>
      <c r="AS141" s="1925"/>
      <c r="AT141" s="1925"/>
      <c r="AU141" s="1925"/>
      <c r="AV141" s="1925"/>
      <c r="AW141" s="1927"/>
    </row>
    <row r="142" spans="18:49" ht="18.75">
      <c r="R142" s="1831" t="s">
        <v>4</v>
      </c>
      <c r="S142" s="1832" t="s">
        <v>174</v>
      </c>
      <c r="T142" s="1831">
        <v>1</v>
      </c>
      <c r="U142" s="1831">
        <v>2</v>
      </c>
      <c r="V142" s="1831">
        <v>3</v>
      </c>
      <c r="W142" s="1831">
        <v>4</v>
      </c>
      <c r="X142" s="1831">
        <v>5</v>
      </c>
      <c r="Y142" s="1831">
        <v>6</v>
      </c>
      <c r="Z142" s="1831">
        <v>7</v>
      </c>
      <c r="AA142" s="1831">
        <v>8</v>
      </c>
      <c r="AB142" s="1831">
        <v>9</v>
      </c>
      <c r="AC142" s="1831">
        <v>10</v>
      </c>
      <c r="AD142" s="1831" t="s">
        <v>165</v>
      </c>
      <c r="AE142" s="1831" t="s">
        <v>12</v>
      </c>
      <c r="AH142" s="1925"/>
      <c r="AI142" s="1925"/>
      <c r="AJ142" s="1926"/>
      <c r="AK142" s="1925"/>
      <c r="AL142" s="1925"/>
      <c r="AM142" s="1925"/>
      <c r="AN142" s="1925"/>
      <c r="AO142" s="1925"/>
      <c r="AP142" s="1925"/>
      <c r="AQ142" s="1925"/>
      <c r="AR142" s="1925"/>
      <c r="AS142" s="1925"/>
      <c r="AT142" s="1925"/>
      <c r="AU142" s="1925"/>
      <c r="AV142" s="1925"/>
      <c r="AW142" s="1927"/>
    </row>
    <row r="143" spans="18:49" ht="18.75">
      <c r="R143" s="1833">
        <v>1</v>
      </c>
      <c r="S143" s="1834" t="s">
        <v>2020</v>
      </c>
      <c r="T143" s="1835">
        <v>100</v>
      </c>
      <c r="U143" s="1835">
        <v>60</v>
      </c>
      <c r="V143" s="1835">
        <v>80</v>
      </c>
      <c r="W143" s="1835">
        <v>20</v>
      </c>
      <c r="X143" s="1835">
        <v>40</v>
      </c>
      <c r="Y143" s="1835">
        <v>40</v>
      </c>
      <c r="Z143" s="1835">
        <v>60</v>
      </c>
      <c r="AA143" s="1835">
        <v>60</v>
      </c>
      <c r="AB143" s="1835">
        <v>80</v>
      </c>
      <c r="AC143" s="1835">
        <v>20</v>
      </c>
      <c r="AD143" s="1835">
        <f aca="true" t="shared" si="14" ref="AD143:AD148">SUM(T143:AC143)</f>
        <v>560</v>
      </c>
      <c r="AE143" s="1835"/>
      <c r="AH143" s="1925"/>
      <c r="AI143" s="1925"/>
      <c r="AJ143" s="1926"/>
      <c r="AK143" s="1925"/>
      <c r="AL143" s="1925"/>
      <c r="AM143" s="1925"/>
      <c r="AN143" s="1925"/>
      <c r="AO143" s="1925"/>
      <c r="AP143" s="1925"/>
      <c r="AQ143" s="1925"/>
      <c r="AR143" s="1925"/>
      <c r="AS143" s="1925"/>
      <c r="AT143" s="1925"/>
      <c r="AU143" s="1925"/>
      <c r="AV143" s="1925"/>
      <c r="AW143" s="1927"/>
    </row>
    <row r="144" spans="18:49" ht="18.75">
      <c r="R144" s="1833">
        <v>2</v>
      </c>
      <c r="S144" s="1859" t="s">
        <v>2021</v>
      </c>
      <c r="T144" s="1835">
        <v>40</v>
      </c>
      <c r="U144" s="1835">
        <v>40</v>
      </c>
      <c r="V144" s="1835">
        <v>40</v>
      </c>
      <c r="W144" s="1835">
        <v>0</v>
      </c>
      <c r="X144" s="1835">
        <v>40</v>
      </c>
      <c r="Y144" s="1835">
        <v>20</v>
      </c>
      <c r="Z144" s="1835">
        <v>20</v>
      </c>
      <c r="AA144" s="1835">
        <v>40</v>
      </c>
      <c r="AB144" s="1835">
        <v>40</v>
      </c>
      <c r="AC144" s="1835">
        <v>0</v>
      </c>
      <c r="AD144" s="1835">
        <f t="shared" si="14"/>
        <v>280</v>
      </c>
      <c r="AE144" s="1835"/>
      <c r="AI144" s="1925"/>
      <c r="AJ144" s="1926"/>
      <c r="AK144" s="1925"/>
      <c r="AL144" s="1925"/>
      <c r="AM144" s="1925"/>
      <c r="AN144" s="1925"/>
      <c r="AO144" s="1925"/>
      <c r="AP144" s="1925"/>
      <c r="AQ144" s="1925"/>
      <c r="AR144" s="1925"/>
      <c r="AS144" s="1925"/>
      <c r="AT144" s="1925"/>
      <c r="AU144" s="1925"/>
      <c r="AV144" s="1925"/>
      <c r="AW144" s="1927"/>
    </row>
    <row r="145" spans="18:49" ht="18.75">
      <c r="R145" s="1833">
        <v>3</v>
      </c>
      <c r="S145" s="1834" t="s">
        <v>2022</v>
      </c>
      <c r="T145" s="1835">
        <v>0</v>
      </c>
      <c r="U145" s="1835">
        <v>20</v>
      </c>
      <c r="V145" s="1835">
        <v>20</v>
      </c>
      <c r="W145" s="1835">
        <v>0</v>
      </c>
      <c r="X145" s="1835">
        <v>20</v>
      </c>
      <c r="Y145" s="1835">
        <v>80</v>
      </c>
      <c r="Z145" s="1835">
        <v>60</v>
      </c>
      <c r="AA145" s="1835">
        <v>0</v>
      </c>
      <c r="AB145" s="1835">
        <v>0</v>
      </c>
      <c r="AC145" s="1835">
        <v>0</v>
      </c>
      <c r="AD145" s="1835">
        <f t="shared" si="14"/>
        <v>200</v>
      </c>
      <c r="AE145" s="1835"/>
      <c r="AI145" s="1925"/>
      <c r="AJ145" s="1926"/>
      <c r="AK145" s="1925"/>
      <c r="AL145" s="1925"/>
      <c r="AM145" s="1925"/>
      <c r="AN145" s="1925"/>
      <c r="AO145" s="1925"/>
      <c r="AP145" s="1925"/>
      <c r="AQ145" s="1925"/>
      <c r="AR145" s="1925"/>
      <c r="AS145" s="1925"/>
      <c r="AT145" s="1925"/>
      <c r="AU145" s="1925"/>
      <c r="AV145" s="1925"/>
      <c r="AW145" s="1927"/>
    </row>
    <row r="146" spans="18:49" ht="18.75">
      <c r="R146" s="1833">
        <v>4</v>
      </c>
      <c r="S146" s="1851" t="s">
        <v>2023</v>
      </c>
      <c r="T146" s="1839">
        <v>40</v>
      </c>
      <c r="U146" s="1839">
        <v>40</v>
      </c>
      <c r="V146" s="1839">
        <v>80</v>
      </c>
      <c r="W146" s="1839">
        <v>80</v>
      </c>
      <c r="X146" s="1839">
        <v>60</v>
      </c>
      <c r="Y146" s="1839">
        <v>40</v>
      </c>
      <c r="Z146" s="1839">
        <v>80</v>
      </c>
      <c r="AA146" s="1839">
        <v>40</v>
      </c>
      <c r="AB146" s="1839">
        <v>80</v>
      </c>
      <c r="AC146" s="1839">
        <v>20</v>
      </c>
      <c r="AD146" s="1839">
        <f t="shared" si="14"/>
        <v>560</v>
      </c>
      <c r="AE146" s="1839"/>
      <c r="AI146" s="1925"/>
      <c r="AJ146" s="1926"/>
      <c r="AK146" s="1925"/>
      <c r="AL146" s="1925"/>
      <c r="AM146" s="1925"/>
      <c r="AN146" s="1925"/>
      <c r="AO146" s="1925"/>
      <c r="AP146" s="1925"/>
      <c r="AQ146" s="1925"/>
      <c r="AR146" s="1925"/>
      <c r="AS146" s="1925"/>
      <c r="AT146" s="1925"/>
      <c r="AU146" s="1925"/>
      <c r="AV146" s="1925"/>
      <c r="AW146" s="1927"/>
    </row>
    <row r="147" spans="18:49" ht="18.75">
      <c r="R147" s="1833">
        <v>5</v>
      </c>
      <c r="S147" s="1838" t="s">
        <v>2024</v>
      </c>
      <c r="T147" s="1839">
        <v>0</v>
      </c>
      <c r="U147" s="1839">
        <v>0</v>
      </c>
      <c r="V147" s="1839">
        <v>20</v>
      </c>
      <c r="W147" s="1839">
        <v>20</v>
      </c>
      <c r="X147" s="1839">
        <v>0</v>
      </c>
      <c r="Y147" s="1839">
        <v>40</v>
      </c>
      <c r="Z147" s="1839">
        <v>0</v>
      </c>
      <c r="AA147" s="1839">
        <v>20</v>
      </c>
      <c r="AB147" s="1839">
        <v>20</v>
      </c>
      <c r="AC147" s="1839">
        <v>20</v>
      </c>
      <c r="AD147" s="1839">
        <f t="shared" si="14"/>
        <v>140</v>
      </c>
      <c r="AE147" s="1839"/>
      <c r="AI147" s="1925"/>
      <c r="AJ147" s="1926"/>
      <c r="AK147" s="1925"/>
      <c r="AL147" s="1925"/>
      <c r="AM147" s="1925"/>
      <c r="AN147" s="1925"/>
      <c r="AO147" s="1925"/>
      <c r="AP147" s="1925"/>
      <c r="AQ147" s="1925"/>
      <c r="AR147" s="1925"/>
      <c r="AS147" s="1925"/>
      <c r="AT147" s="1925"/>
      <c r="AU147" s="1925"/>
      <c r="AV147" s="1925"/>
      <c r="AW147" s="1927"/>
    </row>
    <row r="148" spans="18:49" ht="18.75">
      <c r="R148" s="1833">
        <v>6</v>
      </c>
      <c r="S148" s="1846" t="s">
        <v>2025</v>
      </c>
      <c r="T148" s="1839">
        <v>0</v>
      </c>
      <c r="U148" s="1839">
        <v>0</v>
      </c>
      <c r="V148" s="1839">
        <v>0</v>
      </c>
      <c r="W148" s="1839">
        <v>0</v>
      </c>
      <c r="X148" s="1839">
        <v>0</v>
      </c>
      <c r="Y148" s="1839">
        <v>0</v>
      </c>
      <c r="Z148" s="1839">
        <v>0</v>
      </c>
      <c r="AA148" s="1839">
        <v>20</v>
      </c>
      <c r="AB148" s="1839">
        <v>40</v>
      </c>
      <c r="AC148" s="1839">
        <v>20</v>
      </c>
      <c r="AD148" s="1839">
        <f t="shared" si="14"/>
        <v>80</v>
      </c>
      <c r="AE148" s="1839"/>
      <c r="AH148" s="1925"/>
      <c r="AI148" s="1925"/>
      <c r="AJ148" s="1926"/>
      <c r="AK148" s="1925"/>
      <c r="AL148" s="1925"/>
      <c r="AM148" s="1925"/>
      <c r="AN148" s="1925"/>
      <c r="AO148" s="1925"/>
      <c r="AP148" s="1925"/>
      <c r="AQ148" s="1925"/>
      <c r="AR148" s="1925"/>
      <c r="AS148" s="1925"/>
      <c r="AT148" s="1925"/>
      <c r="AU148" s="1925"/>
      <c r="AV148" s="1925"/>
      <c r="AW148" s="1927"/>
    </row>
    <row r="149" spans="31:49" ht="18.75">
      <c r="AE149" s="1843"/>
      <c r="AI149" s="1925"/>
      <c r="AJ149" s="1926"/>
      <c r="AK149" s="1925"/>
      <c r="AL149" s="1925"/>
      <c r="AM149" s="1925"/>
      <c r="AN149" s="1925"/>
      <c r="AO149" s="1925"/>
      <c r="AP149" s="1925"/>
      <c r="AQ149" s="1925"/>
      <c r="AR149" s="1925"/>
      <c r="AS149" s="1925"/>
      <c r="AT149" s="1925"/>
      <c r="AU149" s="1925"/>
      <c r="AV149" s="1925"/>
      <c r="AW149" s="1927"/>
    </row>
    <row r="150" spans="18:49" ht="18.75">
      <c r="R150" s="1826" t="s">
        <v>254</v>
      </c>
      <c r="S150" s="1853" t="s">
        <v>143</v>
      </c>
      <c r="T150" s="1828"/>
      <c r="U150" s="1828"/>
      <c r="V150" s="1828"/>
      <c r="W150" s="1828"/>
      <c r="X150" s="1828"/>
      <c r="Y150" s="1828"/>
      <c r="Z150" s="1828"/>
      <c r="AA150" s="1828"/>
      <c r="AB150" s="1828"/>
      <c r="AC150" s="1828"/>
      <c r="AD150" s="1829">
        <f>SUM(AD152:AD153,AD155:AD156)</f>
        <v>800</v>
      </c>
      <c r="AE150" s="1829">
        <v>20</v>
      </c>
      <c r="AH150" s="1925"/>
      <c r="AI150" s="1925"/>
      <c r="AJ150" s="1926"/>
      <c r="AK150" s="1925"/>
      <c r="AL150" s="1925"/>
      <c r="AM150" s="1925"/>
      <c r="AN150" s="1925"/>
      <c r="AO150" s="1925"/>
      <c r="AP150" s="1925"/>
      <c r="AQ150" s="1925"/>
      <c r="AR150" s="1925"/>
      <c r="AS150" s="1925"/>
      <c r="AT150" s="1925"/>
      <c r="AU150" s="1925"/>
      <c r="AV150" s="1925"/>
      <c r="AW150" s="1927"/>
    </row>
    <row r="151" spans="18:49" ht="18.75">
      <c r="R151" s="1831" t="s">
        <v>4</v>
      </c>
      <c r="S151" s="1832" t="s">
        <v>174</v>
      </c>
      <c r="T151" s="1831">
        <v>1</v>
      </c>
      <c r="U151" s="1831">
        <v>2</v>
      </c>
      <c r="V151" s="1831">
        <v>3</v>
      </c>
      <c r="W151" s="1831">
        <v>4</v>
      </c>
      <c r="X151" s="1831">
        <v>5</v>
      </c>
      <c r="Y151" s="1831">
        <v>6</v>
      </c>
      <c r="Z151" s="1831">
        <v>7</v>
      </c>
      <c r="AA151" s="1831">
        <v>8</v>
      </c>
      <c r="AB151" s="1831">
        <v>9</v>
      </c>
      <c r="AC151" s="1831">
        <v>10</v>
      </c>
      <c r="AD151" s="1831" t="s">
        <v>165</v>
      </c>
      <c r="AE151" s="1831" t="s">
        <v>12</v>
      </c>
      <c r="AH151" s="1925"/>
      <c r="AI151" s="1925"/>
      <c r="AJ151" s="1926"/>
      <c r="AK151" s="1925"/>
      <c r="AL151" s="1925"/>
      <c r="AM151" s="1925"/>
      <c r="AN151" s="1925"/>
      <c r="AO151" s="1925"/>
      <c r="AP151" s="1925"/>
      <c r="AQ151" s="1925"/>
      <c r="AR151" s="1925"/>
      <c r="AS151" s="1925"/>
      <c r="AT151" s="1925"/>
      <c r="AU151" s="1925"/>
      <c r="AV151" s="1925"/>
      <c r="AW151" s="1927"/>
    </row>
    <row r="152" spans="18:49" ht="18.75">
      <c r="R152" s="1833">
        <v>1</v>
      </c>
      <c r="S152" s="1834" t="s">
        <v>2026</v>
      </c>
      <c r="T152" s="1835">
        <v>40</v>
      </c>
      <c r="U152" s="1835">
        <v>80</v>
      </c>
      <c r="V152" s="1835">
        <v>0</v>
      </c>
      <c r="W152" s="1835">
        <v>60</v>
      </c>
      <c r="X152" s="1835">
        <v>20</v>
      </c>
      <c r="Y152" s="1835">
        <v>40</v>
      </c>
      <c r="Z152" s="1835">
        <v>0</v>
      </c>
      <c r="AA152" s="1835">
        <v>60</v>
      </c>
      <c r="AB152" s="1835">
        <v>20</v>
      </c>
      <c r="AC152" s="1835">
        <v>20</v>
      </c>
      <c r="AD152" s="1835">
        <f aca="true" t="shared" si="15" ref="AD152:AD157">SUM(T152:AC152)</f>
        <v>340</v>
      </c>
      <c r="AE152" s="1835"/>
      <c r="AH152" s="1925"/>
      <c r="AI152" s="1925"/>
      <c r="AJ152" s="1926"/>
      <c r="AK152" s="1925"/>
      <c r="AL152" s="1925"/>
      <c r="AM152" s="1925"/>
      <c r="AN152" s="1925"/>
      <c r="AO152" s="1925"/>
      <c r="AP152" s="1925"/>
      <c r="AQ152" s="1925"/>
      <c r="AR152" s="1925"/>
      <c r="AS152" s="1925"/>
      <c r="AT152" s="1925"/>
      <c r="AU152" s="1925"/>
      <c r="AV152" s="1925"/>
      <c r="AW152" s="1927"/>
    </row>
    <row r="153" spans="18:49" ht="18.75">
      <c r="R153" s="1833">
        <v>2</v>
      </c>
      <c r="S153" s="1834" t="s">
        <v>355</v>
      </c>
      <c r="T153" s="1835">
        <v>0</v>
      </c>
      <c r="U153" s="1835">
        <v>0</v>
      </c>
      <c r="V153" s="1835">
        <v>0</v>
      </c>
      <c r="W153" s="1835">
        <v>40</v>
      </c>
      <c r="X153" s="1835">
        <v>20</v>
      </c>
      <c r="Y153" s="1835">
        <v>20</v>
      </c>
      <c r="Z153" s="1835">
        <v>0</v>
      </c>
      <c r="AA153" s="1835">
        <v>20</v>
      </c>
      <c r="AB153" s="1835">
        <v>0</v>
      </c>
      <c r="AC153" s="1835">
        <v>80</v>
      </c>
      <c r="AD153" s="1835">
        <f t="shared" si="15"/>
        <v>180</v>
      </c>
      <c r="AE153" s="1840"/>
      <c r="AI153" s="1925"/>
      <c r="AJ153" s="1926"/>
      <c r="AK153" s="1925"/>
      <c r="AL153" s="1925"/>
      <c r="AM153" s="1925"/>
      <c r="AN153" s="1925"/>
      <c r="AO153" s="1925"/>
      <c r="AP153" s="1925"/>
      <c r="AQ153" s="1925"/>
      <c r="AR153" s="1925"/>
      <c r="AS153" s="1925"/>
      <c r="AT153" s="1925"/>
      <c r="AU153" s="1925"/>
      <c r="AV153" s="1925"/>
      <c r="AW153" s="1927"/>
    </row>
    <row r="154" spans="18:31" ht="18.75">
      <c r="R154" s="1833">
        <v>3</v>
      </c>
      <c r="S154" s="1834" t="s">
        <v>348</v>
      </c>
      <c r="T154" s="1835">
        <v>0</v>
      </c>
      <c r="U154" s="1835">
        <v>0</v>
      </c>
      <c r="V154" s="1835">
        <v>0</v>
      </c>
      <c r="W154" s="1835">
        <v>0</v>
      </c>
      <c r="X154" s="1835">
        <v>0</v>
      </c>
      <c r="Y154" s="1835">
        <v>0</v>
      </c>
      <c r="Z154" s="1835">
        <v>0</v>
      </c>
      <c r="AA154" s="1835">
        <v>20</v>
      </c>
      <c r="AB154" s="1835">
        <v>0</v>
      </c>
      <c r="AC154" s="1835">
        <v>0</v>
      </c>
      <c r="AD154" s="1835">
        <f t="shared" si="15"/>
        <v>20</v>
      </c>
      <c r="AE154" s="1835"/>
    </row>
    <row r="155" spans="18:31" ht="18.75">
      <c r="R155" s="1833">
        <v>4</v>
      </c>
      <c r="S155" s="1838" t="s">
        <v>2027</v>
      </c>
      <c r="T155" s="1839">
        <v>20</v>
      </c>
      <c r="U155" s="1839">
        <v>0</v>
      </c>
      <c r="V155" s="1839">
        <v>20</v>
      </c>
      <c r="W155" s="1839">
        <v>0</v>
      </c>
      <c r="X155" s="1839">
        <v>0</v>
      </c>
      <c r="Y155" s="1839">
        <v>20</v>
      </c>
      <c r="Z155" s="1839">
        <v>20</v>
      </c>
      <c r="AA155" s="1839">
        <v>40</v>
      </c>
      <c r="AB155" s="1839">
        <v>20</v>
      </c>
      <c r="AC155" s="1839">
        <v>20</v>
      </c>
      <c r="AD155" s="1839">
        <f t="shared" si="15"/>
        <v>160</v>
      </c>
      <c r="AE155" s="1839"/>
    </row>
    <row r="156" spans="18:31" ht="18.75">
      <c r="R156" s="1833">
        <v>5</v>
      </c>
      <c r="S156" s="1838" t="s">
        <v>2028</v>
      </c>
      <c r="T156" s="1839">
        <v>0</v>
      </c>
      <c r="U156" s="1839">
        <v>0</v>
      </c>
      <c r="V156" s="1839">
        <v>20</v>
      </c>
      <c r="W156" s="1839">
        <v>0</v>
      </c>
      <c r="X156" s="1839">
        <v>0</v>
      </c>
      <c r="Y156" s="1839">
        <v>20</v>
      </c>
      <c r="Z156" s="1839">
        <v>0</v>
      </c>
      <c r="AA156" s="1839">
        <v>40</v>
      </c>
      <c r="AB156" s="1839">
        <v>40</v>
      </c>
      <c r="AC156" s="1839">
        <v>0</v>
      </c>
      <c r="AD156" s="1839">
        <f t="shared" si="15"/>
        <v>120</v>
      </c>
      <c r="AE156" s="1839"/>
    </row>
    <row r="157" spans="18:31" ht="18.75">
      <c r="R157" s="1833">
        <v>6</v>
      </c>
      <c r="S157" s="1838" t="s">
        <v>2029</v>
      </c>
      <c r="T157" s="1860">
        <v>0</v>
      </c>
      <c r="U157" s="1860">
        <v>40</v>
      </c>
      <c r="V157" s="1860">
        <v>0</v>
      </c>
      <c r="W157" s="1860">
        <v>0</v>
      </c>
      <c r="X157" s="1860">
        <v>0</v>
      </c>
      <c r="Y157" s="1860">
        <v>20</v>
      </c>
      <c r="Z157" s="1860">
        <v>0</v>
      </c>
      <c r="AA157" s="1860">
        <v>0</v>
      </c>
      <c r="AB157" s="1860">
        <v>0</v>
      </c>
      <c r="AC157" s="1860">
        <v>0</v>
      </c>
      <c r="AD157" s="1839">
        <f t="shared" si="15"/>
        <v>60</v>
      </c>
      <c r="AE157" s="1839"/>
    </row>
    <row r="159" spans="18:31" ht="18.75">
      <c r="R159" s="1826" t="s">
        <v>258</v>
      </c>
      <c r="S159" s="1853" t="s">
        <v>134</v>
      </c>
      <c r="T159" s="1828"/>
      <c r="U159" s="1828"/>
      <c r="V159" s="1828"/>
      <c r="W159" s="1828"/>
      <c r="X159" s="1828"/>
      <c r="Y159" s="1828"/>
      <c r="Z159" s="1828"/>
      <c r="AA159" s="1828"/>
      <c r="AB159" s="1828"/>
      <c r="AC159" s="1828"/>
      <c r="AD159" s="1829">
        <f>SUM(AD161:AD162,AD164:AD165)</f>
        <v>900</v>
      </c>
      <c r="AE159" s="1829">
        <v>16</v>
      </c>
    </row>
    <row r="160" spans="18:31" ht="18.75">
      <c r="R160" s="1831" t="s">
        <v>4</v>
      </c>
      <c r="S160" s="1832" t="s">
        <v>174</v>
      </c>
      <c r="T160" s="1831">
        <v>1</v>
      </c>
      <c r="U160" s="1831">
        <v>2</v>
      </c>
      <c r="V160" s="1831">
        <v>3</v>
      </c>
      <c r="W160" s="1831">
        <v>4</v>
      </c>
      <c r="X160" s="1831">
        <v>5</v>
      </c>
      <c r="Y160" s="1831">
        <v>6</v>
      </c>
      <c r="Z160" s="1831">
        <v>7</v>
      </c>
      <c r="AA160" s="1831">
        <v>8</v>
      </c>
      <c r="AB160" s="1831">
        <v>9</v>
      </c>
      <c r="AC160" s="1831">
        <v>10</v>
      </c>
      <c r="AD160" s="1831" t="s">
        <v>165</v>
      </c>
      <c r="AE160" s="1831" t="s">
        <v>12</v>
      </c>
    </row>
    <row r="161" spans="18:31" ht="18.75">
      <c r="R161" s="1833">
        <v>1</v>
      </c>
      <c r="S161" s="1834" t="s">
        <v>2030</v>
      </c>
      <c r="T161" s="1835">
        <v>0</v>
      </c>
      <c r="U161" s="1835">
        <v>40</v>
      </c>
      <c r="V161" s="1835">
        <v>20</v>
      </c>
      <c r="W161" s="1835">
        <v>20</v>
      </c>
      <c r="X161" s="1835">
        <v>80</v>
      </c>
      <c r="Y161" s="1835">
        <v>20</v>
      </c>
      <c r="Z161" s="1835">
        <v>0</v>
      </c>
      <c r="AA161" s="1835">
        <v>20</v>
      </c>
      <c r="AB161" s="1835">
        <v>60</v>
      </c>
      <c r="AC161" s="1835">
        <v>40</v>
      </c>
      <c r="AD161" s="1835">
        <f aca="true" t="shared" si="16" ref="AD161:AD166">SUM(T161:AC161)</f>
        <v>300</v>
      </c>
      <c r="AE161" s="1835"/>
    </row>
    <row r="162" spans="18:31" ht="18.75">
      <c r="R162" s="1833">
        <v>2</v>
      </c>
      <c r="S162" s="1834" t="s">
        <v>2031</v>
      </c>
      <c r="T162" s="1835">
        <v>20</v>
      </c>
      <c r="U162" s="1835">
        <v>20</v>
      </c>
      <c r="V162" s="1835">
        <v>40</v>
      </c>
      <c r="W162" s="1835">
        <v>20</v>
      </c>
      <c r="X162" s="1835">
        <v>20</v>
      </c>
      <c r="Y162" s="1835">
        <v>40</v>
      </c>
      <c r="Z162" s="1835">
        <v>0</v>
      </c>
      <c r="AA162" s="1835">
        <v>80</v>
      </c>
      <c r="AB162" s="1835">
        <v>0</v>
      </c>
      <c r="AC162" s="1835">
        <v>0</v>
      </c>
      <c r="AD162" s="1835">
        <f t="shared" si="16"/>
        <v>240</v>
      </c>
      <c r="AE162" s="1835"/>
    </row>
    <row r="163" spans="18:31" ht="18.75">
      <c r="R163" s="1833">
        <v>3</v>
      </c>
      <c r="S163" s="1834" t="s">
        <v>2032</v>
      </c>
      <c r="T163" s="1835">
        <v>40</v>
      </c>
      <c r="U163" s="1835">
        <v>60</v>
      </c>
      <c r="V163" s="1835">
        <v>0</v>
      </c>
      <c r="W163" s="1835">
        <v>20</v>
      </c>
      <c r="X163" s="1835">
        <v>40</v>
      </c>
      <c r="Y163" s="1835">
        <v>60</v>
      </c>
      <c r="Z163" s="1835">
        <v>0</v>
      </c>
      <c r="AA163" s="1835">
        <v>0</v>
      </c>
      <c r="AB163" s="1835">
        <v>0</v>
      </c>
      <c r="AC163" s="1835">
        <v>0</v>
      </c>
      <c r="AD163" s="1835">
        <f t="shared" si="16"/>
        <v>220</v>
      </c>
      <c r="AE163" s="1835"/>
    </row>
    <row r="164" spans="18:31" ht="18.75">
      <c r="R164" s="1833">
        <v>4</v>
      </c>
      <c r="S164" s="1838" t="s">
        <v>2033</v>
      </c>
      <c r="T164" s="1839">
        <v>0</v>
      </c>
      <c r="U164" s="1839">
        <v>0</v>
      </c>
      <c r="V164" s="1839">
        <v>20</v>
      </c>
      <c r="W164" s="1839">
        <v>60</v>
      </c>
      <c r="X164" s="1839">
        <v>0</v>
      </c>
      <c r="Y164" s="1839">
        <v>0</v>
      </c>
      <c r="Z164" s="1839">
        <v>0</v>
      </c>
      <c r="AA164" s="1839">
        <v>60</v>
      </c>
      <c r="AB164" s="1839">
        <v>0</v>
      </c>
      <c r="AC164" s="1839">
        <v>60</v>
      </c>
      <c r="AD164" s="1839">
        <f t="shared" si="16"/>
        <v>200</v>
      </c>
      <c r="AE164" s="1839"/>
    </row>
    <row r="165" spans="18:31" ht="18.75">
      <c r="R165" s="1833">
        <v>5</v>
      </c>
      <c r="S165" s="1838" t="s">
        <v>2034</v>
      </c>
      <c r="T165" s="1839">
        <v>0</v>
      </c>
      <c r="U165" s="1839">
        <v>0</v>
      </c>
      <c r="V165" s="1839">
        <v>20</v>
      </c>
      <c r="W165" s="1839">
        <v>60</v>
      </c>
      <c r="X165" s="1839">
        <v>0</v>
      </c>
      <c r="Y165" s="1839">
        <v>40</v>
      </c>
      <c r="Z165" s="1839">
        <v>20</v>
      </c>
      <c r="AA165" s="1839">
        <v>20</v>
      </c>
      <c r="AB165" s="1839">
        <v>0</v>
      </c>
      <c r="AC165" s="1839">
        <v>0</v>
      </c>
      <c r="AD165" s="1839">
        <f t="shared" si="16"/>
        <v>160</v>
      </c>
      <c r="AE165" s="1839"/>
    </row>
    <row r="166" spans="18:31" ht="18.75">
      <c r="R166" s="1833">
        <v>6</v>
      </c>
      <c r="S166" s="1838" t="s">
        <v>2035</v>
      </c>
      <c r="T166" s="1839">
        <v>0</v>
      </c>
      <c r="U166" s="1839">
        <v>40</v>
      </c>
      <c r="V166" s="1839">
        <v>0</v>
      </c>
      <c r="W166" s="1839">
        <v>0</v>
      </c>
      <c r="X166" s="1839">
        <v>20</v>
      </c>
      <c r="Y166" s="1839">
        <v>20</v>
      </c>
      <c r="Z166" s="1839">
        <v>0</v>
      </c>
      <c r="AA166" s="1839">
        <v>0</v>
      </c>
      <c r="AB166" s="1839">
        <v>0</v>
      </c>
      <c r="AC166" s="1839">
        <v>0</v>
      </c>
      <c r="AD166" s="1839">
        <f t="shared" si="16"/>
        <v>80</v>
      </c>
      <c r="AE166" s="1839"/>
    </row>
    <row r="168" spans="18:31" ht="18.75">
      <c r="R168" s="1826" t="s">
        <v>261</v>
      </c>
      <c r="S168" s="1853" t="s">
        <v>116</v>
      </c>
      <c r="T168" s="1828"/>
      <c r="U168" s="1828"/>
      <c r="V168" s="1828"/>
      <c r="W168" s="1828"/>
      <c r="X168" s="1828"/>
      <c r="Y168" s="1828"/>
      <c r="Z168" s="1828"/>
      <c r="AA168" s="1828"/>
      <c r="AB168" s="1828"/>
      <c r="AC168" s="1828"/>
      <c r="AD168" s="1829">
        <f>SUM(AD170:AD171,AD172:AD173)</f>
        <v>460</v>
      </c>
      <c r="AE168" s="1829">
        <v>23</v>
      </c>
    </row>
    <row r="169" spans="18:31" ht="18.75">
      <c r="R169" s="1831" t="s">
        <v>4</v>
      </c>
      <c r="S169" s="1832" t="s">
        <v>174</v>
      </c>
      <c r="T169" s="1831">
        <v>1</v>
      </c>
      <c r="U169" s="1831">
        <v>2</v>
      </c>
      <c r="V169" s="1831">
        <v>3</v>
      </c>
      <c r="W169" s="1831">
        <v>4</v>
      </c>
      <c r="X169" s="1831">
        <v>5</v>
      </c>
      <c r="Y169" s="1831">
        <v>6</v>
      </c>
      <c r="Z169" s="1831">
        <v>7</v>
      </c>
      <c r="AA169" s="1831">
        <v>8</v>
      </c>
      <c r="AB169" s="1831">
        <v>9</v>
      </c>
      <c r="AC169" s="1831">
        <v>10</v>
      </c>
      <c r="AD169" s="1831" t="s">
        <v>165</v>
      </c>
      <c r="AE169" s="1831" t="s">
        <v>12</v>
      </c>
    </row>
    <row r="170" spans="18:31" ht="18.75">
      <c r="R170" s="1833">
        <v>1</v>
      </c>
      <c r="S170" s="1834" t="s">
        <v>2036</v>
      </c>
      <c r="T170" s="1835">
        <v>0</v>
      </c>
      <c r="U170" s="1835">
        <v>0</v>
      </c>
      <c r="V170" s="1835">
        <v>60</v>
      </c>
      <c r="W170" s="1835">
        <v>20</v>
      </c>
      <c r="X170" s="1835">
        <v>0</v>
      </c>
      <c r="Y170" s="1835">
        <v>40</v>
      </c>
      <c r="Z170" s="1835">
        <v>20</v>
      </c>
      <c r="AA170" s="1835">
        <v>20</v>
      </c>
      <c r="AB170" s="1835">
        <v>0</v>
      </c>
      <c r="AC170" s="1835">
        <v>20</v>
      </c>
      <c r="AD170" s="1835">
        <f>SUM(T170:AC170)</f>
        <v>180</v>
      </c>
      <c r="AE170" s="1835"/>
    </row>
    <row r="171" spans="18:31" ht="18.75">
      <c r="R171" s="1833">
        <v>2</v>
      </c>
      <c r="S171" s="1834" t="s">
        <v>367</v>
      </c>
      <c r="T171" s="1835">
        <v>40</v>
      </c>
      <c r="U171" s="1835">
        <v>0</v>
      </c>
      <c r="V171" s="1835">
        <v>0</v>
      </c>
      <c r="W171" s="1835">
        <v>0</v>
      </c>
      <c r="X171" s="1835">
        <v>0</v>
      </c>
      <c r="Y171" s="1835">
        <v>40</v>
      </c>
      <c r="Z171" s="1835">
        <v>0</v>
      </c>
      <c r="AA171" s="1835">
        <v>60</v>
      </c>
      <c r="AB171" s="1835">
        <v>20</v>
      </c>
      <c r="AC171" s="1835">
        <v>0</v>
      </c>
      <c r="AD171" s="1835">
        <f>SUM(T171:AC171)</f>
        <v>160</v>
      </c>
      <c r="AE171" s="1835"/>
    </row>
    <row r="172" spans="18:31" ht="18.75">
      <c r="R172" s="1833">
        <v>4</v>
      </c>
      <c r="S172" s="1838" t="s">
        <v>415</v>
      </c>
      <c r="T172" s="1839">
        <v>0</v>
      </c>
      <c r="U172" s="1839">
        <v>0</v>
      </c>
      <c r="V172" s="1839">
        <v>0</v>
      </c>
      <c r="W172" s="1839">
        <v>20</v>
      </c>
      <c r="X172" s="1839">
        <v>0</v>
      </c>
      <c r="Y172" s="1839">
        <v>40</v>
      </c>
      <c r="Z172" s="1839">
        <v>40</v>
      </c>
      <c r="AA172" s="1839">
        <v>0</v>
      </c>
      <c r="AB172" s="1839">
        <v>0</v>
      </c>
      <c r="AC172" s="1839">
        <v>0</v>
      </c>
      <c r="AD172" s="1839">
        <f>SUM(T172:AC172)</f>
        <v>100</v>
      </c>
      <c r="AE172" s="1839"/>
    </row>
    <row r="173" spans="18:31" ht="18.75">
      <c r="R173" s="1833">
        <v>5</v>
      </c>
      <c r="S173" s="1838" t="s">
        <v>2037</v>
      </c>
      <c r="T173" s="1839">
        <v>0</v>
      </c>
      <c r="U173" s="1839">
        <v>20</v>
      </c>
      <c r="V173" s="1839">
        <v>0</v>
      </c>
      <c r="W173" s="1839">
        <v>0</v>
      </c>
      <c r="X173" s="1839">
        <v>0</v>
      </c>
      <c r="Y173" s="1839">
        <v>0</v>
      </c>
      <c r="Z173" s="1839">
        <v>0</v>
      </c>
      <c r="AA173" s="1839">
        <v>0</v>
      </c>
      <c r="AB173" s="1839">
        <v>0</v>
      </c>
      <c r="AC173" s="1839">
        <v>0</v>
      </c>
      <c r="AD173" s="1839">
        <f>SUM(T173:AC173)</f>
        <v>20</v>
      </c>
      <c r="AE173" s="1839"/>
    </row>
    <row r="175" spans="18:31" ht="18.75">
      <c r="R175" s="1826" t="s">
        <v>265</v>
      </c>
      <c r="S175" s="1853" t="s">
        <v>120</v>
      </c>
      <c r="T175" s="1828"/>
      <c r="U175" s="1828"/>
      <c r="V175" s="1828"/>
      <c r="W175" s="1828"/>
      <c r="X175" s="1828"/>
      <c r="Y175" s="1828"/>
      <c r="Z175" s="1828"/>
      <c r="AA175" s="1828"/>
      <c r="AB175" s="1828"/>
      <c r="AC175" s="1828"/>
      <c r="AD175" s="1829">
        <f>SUM(AD177:AD178,AD179:AD180)</f>
        <v>560</v>
      </c>
      <c r="AE175" s="1829">
        <v>21</v>
      </c>
    </row>
    <row r="176" spans="18:31" ht="18.75">
      <c r="R176" s="1831" t="s">
        <v>4</v>
      </c>
      <c r="S176" s="1832" t="s">
        <v>174</v>
      </c>
      <c r="T176" s="1831">
        <v>1</v>
      </c>
      <c r="U176" s="1831">
        <v>2</v>
      </c>
      <c r="V176" s="1831">
        <v>3</v>
      </c>
      <c r="W176" s="1831">
        <v>4</v>
      </c>
      <c r="X176" s="1831">
        <v>5</v>
      </c>
      <c r="Y176" s="1831">
        <v>6</v>
      </c>
      <c r="Z176" s="1831">
        <v>7</v>
      </c>
      <c r="AA176" s="1831">
        <v>8</v>
      </c>
      <c r="AB176" s="1831">
        <v>9</v>
      </c>
      <c r="AC176" s="1831">
        <v>10</v>
      </c>
      <c r="AD176" s="1831" t="s">
        <v>165</v>
      </c>
      <c r="AE176" s="1831" t="s">
        <v>12</v>
      </c>
    </row>
    <row r="177" spans="18:31" ht="18.75">
      <c r="R177" s="1833" t="s">
        <v>179</v>
      </c>
      <c r="S177" s="1834" t="s">
        <v>276</v>
      </c>
      <c r="T177" s="1835">
        <v>40</v>
      </c>
      <c r="U177" s="1835">
        <v>40</v>
      </c>
      <c r="V177" s="1835">
        <v>0</v>
      </c>
      <c r="W177" s="1835">
        <v>40</v>
      </c>
      <c r="X177" s="1835">
        <v>60</v>
      </c>
      <c r="Y177" s="1835">
        <v>20</v>
      </c>
      <c r="Z177" s="1835">
        <v>20</v>
      </c>
      <c r="AA177" s="1835">
        <v>20</v>
      </c>
      <c r="AB177" s="1835">
        <v>60</v>
      </c>
      <c r="AC177" s="1835">
        <v>0</v>
      </c>
      <c r="AD177" s="1835">
        <f>SUM(T177:AC177)</f>
        <v>300</v>
      </c>
      <c r="AE177" s="1835"/>
    </row>
    <row r="178" spans="18:31" ht="18.75">
      <c r="R178" s="1833" t="s">
        <v>172</v>
      </c>
      <c r="S178" s="1834" t="s">
        <v>2038</v>
      </c>
      <c r="T178" s="1835">
        <v>0</v>
      </c>
      <c r="U178" s="1835">
        <v>0</v>
      </c>
      <c r="V178" s="1835">
        <v>0</v>
      </c>
      <c r="W178" s="1835">
        <v>0</v>
      </c>
      <c r="X178" s="1835">
        <v>0</v>
      </c>
      <c r="Y178" s="1835">
        <v>80</v>
      </c>
      <c r="Z178" s="1835">
        <v>0</v>
      </c>
      <c r="AA178" s="1835">
        <v>20</v>
      </c>
      <c r="AB178" s="1835">
        <v>20</v>
      </c>
      <c r="AC178" s="1835">
        <v>60</v>
      </c>
      <c r="AD178" s="1835">
        <f>SUM(T178:AC178)</f>
        <v>180</v>
      </c>
      <c r="AE178" s="1835"/>
    </row>
    <row r="179" spans="18:31" ht="18.75">
      <c r="R179" s="1833" t="s">
        <v>192</v>
      </c>
      <c r="S179" s="1838" t="s">
        <v>391</v>
      </c>
      <c r="T179" s="1847">
        <v>20</v>
      </c>
      <c r="U179" s="1847">
        <v>0</v>
      </c>
      <c r="V179" s="1847">
        <v>0</v>
      </c>
      <c r="W179" s="1847">
        <v>0</v>
      </c>
      <c r="X179" s="1847">
        <v>0</v>
      </c>
      <c r="Y179" s="1847">
        <v>20</v>
      </c>
      <c r="Z179" s="1847">
        <v>20</v>
      </c>
      <c r="AA179" s="1847">
        <v>0</v>
      </c>
      <c r="AB179" s="1847">
        <v>0</v>
      </c>
      <c r="AC179" s="1847">
        <v>0</v>
      </c>
      <c r="AD179" s="1839">
        <f>SUM(T179:AC179)</f>
        <v>60</v>
      </c>
      <c r="AE179" s="1839"/>
    </row>
    <row r="180" spans="18:31" ht="18.75">
      <c r="R180" s="1833" t="s">
        <v>197</v>
      </c>
      <c r="S180" s="1838" t="s">
        <v>2039</v>
      </c>
      <c r="T180" s="1839">
        <v>20</v>
      </c>
      <c r="U180" s="1839">
        <v>0</v>
      </c>
      <c r="V180" s="1839">
        <v>0</v>
      </c>
      <c r="W180" s="1839">
        <v>0</v>
      </c>
      <c r="X180" s="1839">
        <v>0</v>
      </c>
      <c r="Y180" s="1839">
        <v>0</v>
      </c>
      <c r="Z180" s="1839">
        <v>0</v>
      </c>
      <c r="AA180" s="1839">
        <v>0</v>
      </c>
      <c r="AB180" s="1839">
        <v>0</v>
      </c>
      <c r="AC180" s="1839">
        <v>0</v>
      </c>
      <c r="AD180" s="1839">
        <f>SUM(T180:AC180)</f>
        <v>20</v>
      </c>
      <c r="AE180" s="1839"/>
    </row>
    <row r="182" spans="18:31" ht="18.75">
      <c r="R182" s="1826" t="s">
        <v>270</v>
      </c>
      <c r="S182" s="1827" t="s">
        <v>1932</v>
      </c>
      <c r="T182" s="1828"/>
      <c r="U182" s="1828"/>
      <c r="V182" s="1828"/>
      <c r="W182" s="1828"/>
      <c r="X182" s="1828"/>
      <c r="Y182" s="1828"/>
      <c r="Z182" s="1828"/>
      <c r="AA182" s="1828"/>
      <c r="AB182" s="1828"/>
      <c r="AC182" s="1828"/>
      <c r="AD182" s="1829">
        <f>SUM(AD184:AD185,AD187:AD188)</f>
        <v>2160</v>
      </c>
      <c r="AE182" s="1861">
        <v>1</v>
      </c>
    </row>
    <row r="183" spans="18:31" ht="18.75">
      <c r="R183" s="1831" t="s">
        <v>4</v>
      </c>
      <c r="S183" s="1832" t="s">
        <v>174</v>
      </c>
      <c r="T183" s="1831">
        <v>1</v>
      </c>
      <c r="U183" s="1831">
        <v>2</v>
      </c>
      <c r="V183" s="1831">
        <v>3</v>
      </c>
      <c r="W183" s="1831">
        <v>4</v>
      </c>
      <c r="X183" s="1831">
        <v>5</v>
      </c>
      <c r="Y183" s="1831">
        <v>6</v>
      </c>
      <c r="Z183" s="1831">
        <v>7</v>
      </c>
      <c r="AA183" s="1831">
        <v>8</v>
      </c>
      <c r="AB183" s="1831">
        <v>9</v>
      </c>
      <c r="AC183" s="1831">
        <v>10</v>
      </c>
      <c r="AD183" s="1831" t="s">
        <v>165</v>
      </c>
      <c r="AE183" s="1831" t="s">
        <v>12</v>
      </c>
    </row>
    <row r="184" spans="18:31" ht="18.75">
      <c r="R184" s="1833">
        <v>1</v>
      </c>
      <c r="S184" s="1834" t="s">
        <v>2040</v>
      </c>
      <c r="T184" s="1835">
        <v>80</v>
      </c>
      <c r="U184" s="1835">
        <v>100</v>
      </c>
      <c r="V184" s="1835">
        <v>60</v>
      </c>
      <c r="W184" s="1835">
        <v>60</v>
      </c>
      <c r="X184" s="1835">
        <v>80</v>
      </c>
      <c r="Y184" s="1835">
        <v>40</v>
      </c>
      <c r="Z184" s="1835">
        <v>20</v>
      </c>
      <c r="AA184" s="1835">
        <v>100</v>
      </c>
      <c r="AB184" s="1835">
        <v>80</v>
      </c>
      <c r="AC184" s="1835">
        <v>100</v>
      </c>
      <c r="AD184" s="1835">
        <f aca="true" t="shared" si="17" ref="AD184:AD189">SUM(T184:AC184)</f>
        <v>720</v>
      </c>
      <c r="AE184" s="1835"/>
    </row>
    <row r="185" spans="18:31" ht="18.75">
      <c r="R185" s="1833">
        <v>2</v>
      </c>
      <c r="S185" s="1834" t="s">
        <v>2041</v>
      </c>
      <c r="T185" s="1835">
        <v>60</v>
      </c>
      <c r="U185" s="1835">
        <v>60</v>
      </c>
      <c r="V185" s="1835">
        <v>80</v>
      </c>
      <c r="W185" s="1835">
        <v>60</v>
      </c>
      <c r="X185" s="1835">
        <v>60</v>
      </c>
      <c r="Y185" s="1835">
        <v>40</v>
      </c>
      <c r="Z185" s="1835">
        <v>40</v>
      </c>
      <c r="AA185" s="1835">
        <v>20</v>
      </c>
      <c r="AB185" s="1835">
        <v>20</v>
      </c>
      <c r="AC185" s="1835">
        <v>40</v>
      </c>
      <c r="AD185" s="1835">
        <f t="shared" si="17"/>
        <v>480</v>
      </c>
      <c r="AE185" s="1835"/>
    </row>
    <row r="186" spans="18:31" ht="18.75">
      <c r="R186" s="1833">
        <v>3</v>
      </c>
      <c r="S186" s="1845" t="s">
        <v>2042</v>
      </c>
      <c r="T186" s="1835">
        <v>0</v>
      </c>
      <c r="U186" s="1835">
        <v>40</v>
      </c>
      <c r="V186" s="1835">
        <v>40</v>
      </c>
      <c r="W186" s="1835">
        <v>40</v>
      </c>
      <c r="X186" s="1835">
        <v>80</v>
      </c>
      <c r="Y186" s="1835">
        <v>60</v>
      </c>
      <c r="Z186" s="1835">
        <v>60</v>
      </c>
      <c r="AA186" s="1835">
        <v>60</v>
      </c>
      <c r="AB186" s="1835">
        <v>20</v>
      </c>
      <c r="AC186" s="1835">
        <v>60</v>
      </c>
      <c r="AD186" s="1835">
        <f t="shared" si="17"/>
        <v>460</v>
      </c>
      <c r="AE186" s="1835"/>
    </row>
    <row r="187" spans="18:31" ht="18.75">
      <c r="R187" s="1833">
        <v>4</v>
      </c>
      <c r="S187" s="1846" t="s">
        <v>1047</v>
      </c>
      <c r="T187" s="1839">
        <v>120</v>
      </c>
      <c r="U187" s="1839">
        <v>20</v>
      </c>
      <c r="V187" s="1839">
        <v>120</v>
      </c>
      <c r="W187" s="1839">
        <v>0</v>
      </c>
      <c r="X187" s="1839">
        <v>100</v>
      </c>
      <c r="Y187" s="1839">
        <v>20</v>
      </c>
      <c r="Z187" s="1839">
        <v>20</v>
      </c>
      <c r="AA187" s="1839">
        <v>40</v>
      </c>
      <c r="AB187" s="1839">
        <v>100</v>
      </c>
      <c r="AC187" s="1839">
        <v>20</v>
      </c>
      <c r="AD187" s="1839">
        <f t="shared" si="17"/>
        <v>560</v>
      </c>
      <c r="AE187" s="1839"/>
    </row>
    <row r="188" spans="18:31" ht="18.75">
      <c r="R188" s="1833">
        <v>5</v>
      </c>
      <c r="S188" s="1846" t="s">
        <v>1020</v>
      </c>
      <c r="T188" s="1839">
        <v>80</v>
      </c>
      <c r="U188" s="1839">
        <v>40</v>
      </c>
      <c r="V188" s="1839">
        <v>0</v>
      </c>
      <c r="W188" s="1839">
        <v>60</v>
      </c>
      <c r="X188" s="1839">
        <v>40</v>
      </c>
      <c r="Y188" s="1839">
        <v>20</v>
      </c>
      <c r="Z188" s="1839">
        <v>40</v>
      </c>
      <c r="AA188" s="1839">
        <v>20</v>
      </c>
      <c r="AB188" s="1839">
        <v>20</v>
      </c>
      <c r="AC188" s="1839">
        <v>80</v>
      </c>
      <c r="AD188" s="1839">
        <f t="shared" si="17"/>
        <v>400</v>
      </c>
      <c r="AE188" s="1839"/>
    </row>
    <row r="189" spans="18:31" ht="18.75">
      <c r="R189" s="1833">
        <v>6</v>
      </c>
      <c r="S189" s="1838" t="s">
        <v>2043</v>
      </c>
      <c r="T189" s="1839">
        <v>40</v>
      </c>
      <c r="U189" s="1839">
        <v>0</v>
      </c>
      <c r="V189" s="1839">
        <v>40</v>
      </c>
      <c r="W189" s="1839">
        <v>60</v>
      </c>
      <c r="X189" s="1839">
        <v>20</v>
      </c>
      <c r="Y189" s="1839">
        <v>0</v>
      </c>
      <c r="Z189" s="1839">
        <v>40</v>
      </c>
      <c r="AA189" s="1839">
        <v>40</v>
      </c>
      <c r="AB189" s="1839">
        <v>80</v>
      </c>
      <c r="AC189" s="1839">
        <v>0</v>
      </c>
      <c r="AD189" s="1839">
        <f t="shared" si="17"/>
        <v>320</v>
      </c>
      <c r="AE189" s="1839"/>
    </row>
    <row r="191" spans="18:31" ht="18.75">
      <c r="R191" s="1826" t="s">
        <v>274</v>
      </c>
      <c r="S191" s="1862" t="s">
        <v>108</v>
      </c>
      <c r="T191" s="1828"/>
      <c r="U191" s="1828"/>
      <c r="V191" s="1828"/>
      <c r="W191" s="1828"/>
      <c r="X191" s="1828"/>
      <c r="Y191" s="1828"/>
      <c r="Z191" s="1828"/>
      <c r="AA191" s="1828"/>
      <c r="AB191" s="1828"/>
      <c r="AC191" s="1828"/>
      <c r="AD191" s="1829">
        <f>SUM(AD193:AD194,AD195:AD196)</f>
        <v>1740</v>
      </c>
      <c r="AE191" s="1830">
        <v>2</v>
      </c>
    </row>
    <row r="192" spans="18:31" ht="18.75">
      <c r="R192" s="1831" t="s">
        <v>4</v>
      </c>
      <c r="S192" s="1832" t="s">
        <v>174</v>
      </c>
      <c r="T192" s="1831">
        <v>1</v>
      </c>
      <c r="U192" s="1831">
        <v>2</v>
      </c>
      <c r="V192" s="1831">
        <v>3</v>
      </c>
      <c r="W192" s="1831">
        <v>4</v>
      </c>
      <c r="X192" s="1831">
        <v>5</v>
      </c>
      <c r="Y192" s="1831">
        <v>6</v>
      </c>
      <c r="Z192" s="1831">
        <v>7</v>
      </c>
      <c r="AA192" s="1831">
        <v>8</v>
      </c>
      <c r="AB192" s="1831">
        <v>9</v>
      </c>
      <c r="AC192" s="1831">
        <v>10</v>
      </c>
      <c r="AD192" s="1831" t="s">
        <v>165</v>
      </c>
      <c r="AE192" s="1831" t="s">
        <v>12</v>
      </c>
    </row>
    <row r="193" spans="18:31" ht="18.75">
      <c r="R193" s="1833">
        <v>1</v>
      </c>
      <c r="S193" s="1863" t="s">
        <v>2044</v>
      </c>
      <c r="T193" s="1835">
        <v>40</v>
      </c>
      <c r="U193" s="1835">
        <v>100</v>
      </c>
      <c r="V193" s="1835">
        <v>0</v>
      </c>
      <c r="W193" s="1835">
        <v>60</v>
      </c>
      <c r="X193" s="1835">
        <v>100</v>
      </c>
      <c r="Y193" s="1835">
        <v>60</v>
      </c>
      <c r="Z193" s="1835">
        <v>40</v>
      </c>
      <c r="AA193" s="1835">
        <v>60</v>
      </c>
      <c r="AB193" s="1835">
        <v>60</v>
      </c>
      <c r="AC193" s="1835">
        <v>60</v>
      </c>
      <c r="AD193" s="1835">
        <f>SUM(T193:AC193)</f>
        <v>580</v>
      </c>
      <c r="AE193" s="1835"/>
    </row>
    <row r="194" spans="18:31" ht="18.75">
      <c r="R194" s="1833">
        <v>2</v>
      </c>
      <c r="S194" s="1845" t="s">
        <v>2045</v>
      </c>
      <c r="T194" s="1835">
        <v>40</v>
      </c>
      <c r="U194" s="1835">
        <v>60</v>
      </c>
      <c r="V194" s="1835">
        <v>40</v>
      </c>
      <c r="W194" s="1835">
        <v>40</v>
      </c>
      <c r="X194" s="1835">
        <v>100</v>
      </c>
      <c r="Y194" s="1835">
        <v>20</v>
      </c>
      <c r="Z194" s="1835">
        <v>40</v>
      </c>
      <c r="AA194" s="1835">
        <v>20</v>
      </c>
      <c r="AB194" s="1835">
        <v>20</v>
      </c>
      <c r="AC194" s="1835">
        <v>100</v>
      </c>
      <c r="AD194" s="1835">
        <f>SUM(T194:AC194)</f>
        <v>480</v>
      </c>
      <c r="AE194" s="1835"/>
    </row>
    <row r="195" spans="18:31" ht="18.75">
      <c r="R195" s="1833">
        <v>4</v>
      </c>
      <c r="S195" s="1838" t="s">
        <v>2046</v>
      </c>
      <c r="T195" s="1839">
        <v>20</v>
      </c>
      <c r="U195" s="1839">
        <v>40</v>
      </c>
      <c r="V195" s="1839">
        <v>40</v>
      </c>
      <c r="W195" s="1839">
        <v>60</v>
      </c>
      <c r="X195" s="1839">
        <v>40</v>
      </c>
      <c r="Y195" s="1839">
        <v>40</v>
      </c>
      <c r="Z195" s="1839">
        <v>40</v>
      </c>
      <c r="AA195" s="1839">
        <v>40</v>
      </c>
      <c r="AB195" s="1839">
        <v>20</v>
      </c>
      <c r="AC195" s="1839">
        <v>0</v>
      </c>
      <c r="AD195" s="1839">
        <f>SUM(T195:AC195)</f>
        <v>340</v>
      </c>
      <c r="AE195" s="1840"/>
    </row>
    <row r="196" spans="18:31" ht="18.75">
      <c r="R196" s="1833">
        <v>5</v>
      </c>
      <c r="S196" s="1846" t="s">
        <v>2047</v>
      </c>
      <c r="T196" s="1839">
        <v>20</v>
      </c>
      <c r="U196" s="1839">
        <v>60</v>
      </c>
      <c r="V196" s="1839">
        <v>80</v>
      </c>
      <c r="W196" s="1839">
        <v>0</v>
      </c>
      <c r="X196" s="1839">
        <v>0</v>
      </c>
      <c r="Y196" s="1839">
        <v>20</v>
      </c>
      <c r="Z196" s="1839">
        <v>60</v>
      </c>
      <c r="AA196" s="1839">
        <v>60</v>
      </c>
      <c r="AB196" s="1839">
        <v>40</v>
      </c>
      <c r="AC196" s="1839">
        <v>0</v>
      </c>
      <c r="AD196" s="1839">
        <f>SUM(T196:AC196)</f>
        <v>340</v>
      </c>
      <c r="AE196" s="1839"/>
    </row>
    <row r="197" spans="18:31" ht="18.75">
      <c r="R197" s="1833">
        <v>6</v>
      </c>
      <c r="S197" s="1838" t="s">
        <v>2048</v>
      </c>
      <c r="T197" s="1839">
        <v>20</v>
      </c>
      <c r="U197" s="1839">
        <v>20</v>
      </c>
      <c r="V197" s="1839">
        <v>40</v>
      </c>
      <c r="W197" s="1839">
        <v>20</v>
      </c>
      <c r="X197" s="1839">
        <v>20</v>
      </c>
      <c r="Y197" s="1839">
        <v>20</v>
      </c>
      <c r="Z197" s="1839">
        <v>60</v>
      </c>
      <c r="AA197" s="1839">
        <v>40</v>
      </c>
      <c r="AB197" s="1839">
        <v>40</v>
      </c>
      <c r="AC197" s="1839">
        <v>20</v>
      </c>
      <c r="AD197" s="1839">
        <f>SUM(T197:AC197)</f>
        <v>300</v>
      </c>
      <c r="AE197" s="1839"/>
    </row>
    <row r="198" ht="18.75">
      <c r="AE198" s="1843"/>
    </row>
  </sheetData>
  <sheetProtection/>
  <printOptions/>
  <pageMargins left="0.7874015748031497" right="0.3937007874015748" top="0.5905511811023623" bottom="0.3937007874015748" header="0.5118110236220472" footer="0.5118110236220472"/>
  <pageSetup horizontalDpi="300" verticalDpi="300" orientation="landscape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E106"/>
  <sheetViews>
    <sheetView zoomScalePageLayoutView="0" workbookViewId="0" topLeftCell="A1">
      <selection activeCell="A1" sqref="A1"/>
    </sheetView>
  </sheetViews>
  <sheetFormatPr defaultColWidth="9.00390625" defaultRowHeight="15.75" customHeight="1"/>
  <cols>
    <col min="1" max="1" width="5.375" style="1597" customWidth="1"/>
    <col min="2" max="2" width="17.75390625" style="1597" customWidth="1"/>
    <col min="3" max="10" width="8.75390625" style="1597" customWidth="1"/>
    <col min="11" max="11" width="1.75390625" style="1597" customWidth="1"/>
    <col min="12" max="12" width="3.375" style="1597" customWidth="1"/>
    <col min="13" max="13" width="18.75390625" style="1597" customWidth="1"/>
    <col min="14" max="14" width="3.75390625" style="1597" customWidth="1"/>
    <col min="15" max="15" width="18.75390625" style="1597" customWidth="1"/>
    <col min="16" max="16" width="3.75390625" style="1597" customWidth="1"/>
    <col min="17" max="17" width="18.75390625" style="1597" customWidth="1"/>
    <col min="18" max="18" width="3.75390625" style="1597" customWidth="1"/>
    <col min="19" max="19" width="18.75390625" style="1597" customWidth="1"/>
    <col min="20" max="20" width="3.75390625" style="1597" customWidth="1"/>
    <col min="21" max="21" width="2.125" style="1597" customWidth="1"/>
    <col min="22" max="22" width="4.125" style="1604" customWidth="1"/>
    <col min="23" max="23" width="7.25390625" style="1604" customWidth="1"/>
    <col min="24" max="24" width="5.625" style="1604" customWidth="1"/>
    <col min="25" max="25" width="25.75390625" style="1604" customWidth="1"/>
    <col min="26" max="26" width="2.25390625" style="1604" customWidth="1"/>
    <col min="27" max="27" width="25.75390625" style="1604" customWidth="1"/>
    <col min="28" max="28" width="9.125" style="1604" customWidth="1"/>
    <col min="29" max="29" width="11.75390625" style="1604" customWidth="1"/>
    <col min="30" max="30" width="9.125" style="1597" customWidth="1"/>
    <col min="31" max="31" width="16.00390625" style="1597" customWidth="1"/>
    <col min="32" max="16384" width="9.125" style="1597" customWidth="1"/>
  </cols>
  <sheetData>
    <row r="1" spans="1:26" ht="15.75" customHeight="1">
      <c r="A1" s="1596"/>
      <c r="C1" s="1598"/>
      <c r="D1" s="1599"/>
      <c r="E1" s="1600" t="s">
        <v>1870</v>
      </c>
      <c r="F1" s="1601"/>
      <c r="G1" s="1602"/>
      <c r="H1" s="1602"/>
      <c r="I1" s="1603"/>
      <c r="J1" s="1603"/>
      <c r="K1" s="1603"/>
      <c r="L1" s="1603"/>
      <c r="O1" s="1600" t="s">
        <v>1870</v>
      </c>
      <c r="Z1" s="1600" t="s">
        <v>1870</v>
      </c>
    </row>
    <row r="2" spans="1:29" ht="15.75" customHeight="1">
      <c r="A2" s="877" t="s">
        <v>1565</v>
      </c>
      <c r="B2" s="877"/>
      <c r="C2" s="877"/>
      <c r="D2" s="877"/>
      <c r="E2" s="877"/>
      <c r="F2" s="877"/>
      <c r="G2" s="1605"/>
      <c r="H2" s="1605"/>
      <c r="I2" s="1605"/>
      <c r="J2" s="991" t="s">
        <v>1871</v>
      </c>
      <c r="K2" s="1603"/>
      <c r="L2" s="1603"/>
      <c r="O2" s="1606" t="s">
        <v>1872</v>
      </c>
      <c r="S2" s="991" t="s">
        <v>1871</v>
      </c>
      <c r="V2" s="1607"/>
      <c r="W2" s="1607"/>
      <c r="X2" s="1607"/>
      <c r="Y2" s="1607"/>
      <c r="Z2" s="1608" t="s">
        <v>1723</v>
      </c>
      <c r="AA2" s="1607"/>
      <c r="AB2" s="1607"/>
      <c r="AC2" s="991" t="s">
        <v>1871</v>
      </c>
    </row>
    <row r="3" spans="1:29" ht="15.75" customHeight="1">
      <c r="A3" s="1606" t="s">
        <v>1725</v>
      </c>
      <c r="B3" s="1609"/>
      <c r="C3" s="1610"/>
      <c r="E3" s="1609"/>
      <c r="F3" s="1609"/>
      <c r="G3" s="1609"/>
      <c r="H3" s="1609"/>
      <c r="I3" s="1610"/>
      <c r="J3" s="1609"/>
      <c r="K3" s="1603"/>
      <c r="O3" s="1611" t="s">
        <v>1873</v>
      </c>
      <c r="Z3" s="1608"/>
      <c r="AC3" s="1607"/>
    </row>
    <row r="4" spans="1:29" ht="15.75" customHeight="1">
      <c r="A4" s="1612" t="s">
        <v>4</v>
      </c>
      <c r="B4" s="1613" t="s">
        <v>1874</v>
      </c>
      <c r="C4" s="1614" t="s">
        <v>179</v>
      </c>
      <c r="D4" s="1614" t="s">
        <v>172</v>
      </c>
      <c r="E4" s="1614" t="s">
        <v>188</v>
      </c>
      <c r="F4" s="1614"/>
      <c r="G4" s="1614" t="s">
        <v>13</v>
      </c>
      <c r="H4" s="1614" t="s">
        <v>1185</v>
      </c>
      <c r="I4" s="1614" t="s">
        <v>1187</v>
      </c>
      <c r="J4" s="1614" t="s">
        <v>12</v>
      </c>
      <c r="K4" s="1603"/>
      <c r="O4" s="1615"/>
      <c r="V4" s="1616" t="s">
        <v>4</v>
      </c>
      <c r="W4" s="1616" t="s">
        <v>1875</v>
      </c>
      <c r="X4" s="1616" t="s">
        <v>1734</v>
      </c>
      <c r="Y4" s="1616" t="s">
        <v>1735</v>
      </c>
      <c r="Z4" s="1616"/>
      <c r="AA4" s="1616" t="s">
        <v>1736</v>
      </c>
      <c r="AB4" s="1616" t="s">
        <v>1737</v>
      </c>
      <c r="AC4" s="1616" t="s">
        <v>1738</v>
      </c>
    </row>
    <row r="5" spans="1:29" ht="15.75" customHeight="1">
      <c r="A5" s="1617">
        <v>1</v>
      </c>
      <c r="B5" s="1618" t="s">
        <v>15</v>
      </c>
      <c r="C5" s="1619"/>
      <c r="D5" s="1620" t="s">
        <v>1189</v>
      </c>
      <c r="E5" s="1620" t="s">
        <v>1189</v>
      </c>
      <c r="F5" s="1621"/>
      <c r="G5" s="1622" t="s">
        <v>202</v>
      </c>
      <c r="H5" s="1623" t="s">
        <v>1190</v>
      </c>
      <c r="I5" s="1623"/>
      <c r="J5" s="1624" t="s">
        <v>179</v>
      </c>
      <c r="K5" s="1603"/>
      <c r="L5" s="1603"/>
      <c r="N5" s="1625" t="s">
        <v>1340</v>
      </c>
      <c r="O5" s="1626" t="s">
        <v>15</v>
      </c>
      <c r="P5" s="1627"/>
      <c r="Q5" s="1628"/>
      <c r="R5" s="1628"/>
      <c r="S5" s="1628"/>
      <c r="T5" s="1629"/>
      <c r="V5" s="1101">
        <v>1</v>
      </c>
      <c r="W5" s="1108" t="s">
        <v>1876</v>
      </c>
      <c r="X5" s="1101">
        <v>1</v>
      </c>
      <c r="Y5" s="1630" t="s">
        <v>518</v>
      </c>
      <c r="Z5" s="1101"/>
      <c r="AA5" s="1630" t="s">
        <v>124</v>
      </c>
      <c r="AB5" s="1631" t="s">
        <v>1762</v>
      </c>
      <c r="AC5" s="1108" t="s">
        <v>1189</v>
      </c>
    </row>
    <row r="6" spans="1:29" ht="15.75" customHeight="1">
      <c r="A6" s="1617">
        <v>12</v>
      </c>
      <c r="B6" s="1632" t="s">
        <v>1785</v>
      </c>
      <c r="C6" s="1633" t="s">
        <v>1193</v>
      </c>
      <c r="D6" s="1634"/>
      <c r="E6" s="1620" t="s">
        <v>1189</v>
      </c>
      <c r="F6" s="1621"/>
      <c r="G6" s="1622" t="s">
        <v>188</v>
      </c>
      <c r="H6" s="1623" t="s">
        <v>792</v>
      </c>
      <c r="I6" s="941"/>
      <c r="J6" s="1624" t="s">
        <v>172</v>
      </c>
      <c r="K6" s="1603"/>
      <c r="L6" s="1635" t="s">
        <v>1347</v>
      </c>
      <c r="M6" s="1626" t="s">
        <v>518</v>
      </c>
      <c r="N6" s="1636"/>
      <c r="O6" s="1637"/>
      <c r="P6" s="1638" t="s">
        <v>188</v>
      </c>
      <c r="Q6" s="1639" t="s">
        <v>518</v>
      </c>
      <c r="R6" s="1640"/>
      <c r="S6" s="1628"/>
      <c r="T6" s="1629"/>
      <c r="V6" s="1101">
        <v>2</v>
      </c>
      <c r="W6" s="1108" t="s">
        <v>1876</v>
      </c>
      <c r="X6" s="1101">
        <v>2</v>
      </c>
      <c r="Y6" s="1630" t="s">
        <v>49</v>
      </c>
      <c r="Z6" s="1101"/>
      <c r="AA6" s="1630" t="s">
        <v>965</v>
      </c>
      <c r="AB6" s="1631" t="s">
        <v>1762</v>
      </c>
      <c r="AC6" s="1108" t="s">
        <v>1189</v>
      </c>
    </row>
    <row r="7" spans="1:29" ht="15.75" customHeight="1">
      <c r="A7" s="1617">
        <v>13</v>
      </c>
      <c r="B7" s="1618" t="s">
        <v>569</v>
      </c>
      <c r="C7" s="1633" t="s">
        <v>1193</v>
      </c>
      <c r="D7" s="1633" t="s">
        <v>1193</v>
      </c>
      <c r="E7" s="1634"/>
      <c r="F7" s="1641"/>
      <c r="G7" s="1622" t="s">
        <v>508</v>
      </c>
      <c r="H7" s="1623" t="s">
        <v>1195</v>
      </c>
      <c r="I7" s="941"/>
      <c r="J7" s="1642" t="s">
        <v>188</v>
      </c>
      <c r="K7" s="1603"/>
      <c r="L7" s="1635"/>
      <c r="M7" s="1628"/>
      <c r="N7" s="1643" t="s">
        <v>179</v>
      </c>
      <c r="O7" s="1644" t="s">
        <v>518</v>
      </c>
      <c r="P7" s="1645"/>
      <c r="Q7" s="1628" t="s">
        <v>1189</v>
      </c>
      <c r="R7" s="1646" t="s">
        <v>197</v>
      </c>
      <c r="S7" s="1640"/>
      <c r="T7" s="1629"/>
      <c r="V7" s="1101">
        <v>3</v>
      </c>
      <c r="W7" s="1108" t="s">
        <v>1876</v>
      </c>
      <c r="X7" s="1101">
        <v>3</v>
      </c>
      <c r="Y7" s="1630" t="s">
        <v>108</v>
      </c>
      <c r="Z7" s="1101"/>
      <c r="AA7" s="1630" t="s">
        <v>1167</v>
      </c>
      <c r="AB7" s="1647" t="s">
        <v>1767</v>
      </c>
      <c r="AC7" s="1108" t="s">
        <v>1189</v>
      </c>
    </row>
    <row r="8" spans="1:29" ht="15.75" customHeight="1">
      <c r="A8" s="1612" t="s">
        <v>4</v>
      </c>
      <c r="B8" s="1613" t="s">
        <v>1877</v>
      </c>
      <c r="C8" s="1614" t="s">
        <v>179</v>
      </c>
      <c r="D8" s="1614" t="s">
        <v>172</v>
      </c>
      <c r="E8" s="1614" t="s">
        <v>188</v>
      </c>
      <c r="F8" s="1614" t="s">
        <v>192</v>
      </c>
      <c r="G8" s="1614" t="s">
        <v>13</v>
      </c>
      <c r="H8" s="1614" t="s">
        <v>1185</v>
      </c>
      <c r="I8" s="1614" t="s">
        <v>1187</v>
      </c>
      <c r="J8" s="1614" t="s">
        <v>12</v>
      </c>
      <c r="K8" s="1603"/>
      <c r="L8" s="1635" t="s">
        <v>1371</v>
      </c>
      <c r="M8" s="1626" t="s">
        <v>108</v>
      </c>
      <c r="N8" s="1648"/>
      <c r="O8" s="1628" t="s">
        <v>1189</v>
      </c>
      <c r="P8" s="1649"/>
      <c r="Q8" s="1650"/>
      <c r="R8" s="1651"/>
      <c r="S8" s="1607"/>
      <c r="T8" s="1629"/>
      <c r="V8" s="1101">
        <v>4</v>
      </c>
      <c r="W8" s="1108" t="s">
        <v>1878</v>
      </c>
      <c r="X8" s="1101">
        <v>1</v>
      </c>
      <c r="Y8" s="1630" t="s">
        <v>495</v>
      </c>
      <c r="Z8" s="1101"/>
      <c r="AA8" s="1630" t="s">
        <v>123</v>
      </c>
      <c r="AB8" s="1647" t="s">
        <v>1767</v>
      </c>
      <c r="AC8" s="1108" t="s">
        <v>1189</v>
      </c>
    </row>
    <row r="9" spans="1:29" ht="15.75" customHeight="1">
      <c r="A9" s="1617">
        <v>5</v>
      </c>
      <c r="B9" s="1618" t="s">
        <v>518</v>
      </c>
      <c r="C9" s="1619"/>
      <c r="D9" s="1620" t="s">
        <v>1189</v>
      </c>
      <c r="E9" s="1620" t="s">
        <v>1189</v>
      </c>
      <c r="F9" s="1620" t="s">
        <v>1189</v>
      </c>
      <c r="G9" s="1622" t="s">
        <v>214</v>
      </c>
      <c r="H9" s="1623" t="s">
        <v>1198</v>
      </c>
      <c r="I9" s="1623"/>
      <c r="J9" s="1624" t="s">
        <v>179</v>
      </c>
      <c r="K9" s="1603"/>
      <c r="L9" s="1635" t="s">
        <v>1363</v>
      </c>
      <c r="M9" s="1626" t="s">
        <v>531</v>
      </c>
      <c r="N9" s="1636"/>
      <c r="O9" s="1628"/>
      <c r="P9" s="1607"/>
      <c r="Q9" s="1652"/>
      <c r="R9" s="1653"/>
      <c r="S9" s="1654" t="s">
        <v>109</v>
      </c>
      <c r="T9" s="1655" t="s">
        <v>934</v>
      </c>
      <c r="V9" s="1101">
        <v>5</v>
      </c>
      <c r="W9" s="1108" t="s">
        <v>1878</v>
      </c>
      <c r="X9" s="1101">
        <v>2</v>
      </c>
      <c r="Y9" s="1630" t="s">
        <v>1747</v>
      </c>
      <c r="Z9" s="1101"/>
      <c r="AA9" s="1630" t="s">
        <v>135</v>
      </c>
      <c r="AB9" s="1656" t="s">
        <v>1775</v>
      </c>
      <c r="AC9" s="1108" t="s">
        <v>1189</v>
      </c>
    </row>
    <row r="10" spans="1:29" ht="15.75" customHeight="1">
      <c r="A10" s="1617">
        <v>8</v>
      </c>
      <c r="B10" s="1618" t="s">
        <v>49</v>
      </c>
      <c r="C10" s="1633" t="s">
        <v>1193</v>
      </c>
      <c r="D10" s="1634"/>
      <c r="E10" s="1620" t="s">
        <v>1189</v>
      </c>
      <c r="F10" s="1620" t="s">
        <v>1189</v>
      </c>
      <c r="G10" s="1622" t="s">
        <v>202</v>
      </c>
      <c r="H10" s="1623" t="s">
        <v>1200</v>
      </c>
      <c r="I10" s="941"/>
      <c r="J10" s="1624" t="s">
        <v>172</v>
      </c>
      <c r="K10" s="1603"/>
      <c r="L10" s="1635"/>
      <c r="M10" s="1650"/>
      <c r="N10" s="1643" t="s">
        <v>172</v>
      </c>
      <c r="O10" s="1657" t="s">
        <v>531</v>
      </c>
      <c r="P10" s="1607"/>
      <c r="Q10" s="1652"/>
      <c r="R10" s="1653"/>
      <c r="S10" s="1628" t="s">
        <v>1189</v>
      </c>
      <c r="T10" s="1658"/>
      <c r="V10" s="1101">
        <v>6</v>
      </c>
      <c r="W10" s="1108" t="s">
        <v>1878</v>
      </c>
      <c r="X10" s="1101">
        <v>3</v>
      </c>
      <c r="Y10" s="1659" t="s">
        <v>18</v>
      </c>
      <c r="Z10" s="1101"/>
      <c r="AA10" s="1659" t="s">
        <v>17</v>
      </c>
      <c r="AB10" s="1656" t="s">
        <v>1775</v>
      </c>
      <c r="AC10" s="1108" t="s">
        <v>1213</v>
      </c>
    </row>
    <row r="11" spans="1:29" ht="15.75" customHeight="1">
      <c r="A11" s="1617">
        <v>14</v>
      </c>
      <c r="B11" s="1618" t="s">
        <v>965</v>
      </c>
      <c r="C11" s="1633" t="s">
        <v>1193</v>
      </c>
      <c r="D11" s="1633" t="s">
        <v>1193</v>
      </c>
      <c r="E11" s="1634"/>
      <c r="F11" s="1620" t="s">
        <v>1213</v>
      </c>
      <c r="G11" s="1622" t="s">
        <v>172</v>
      </c>
      <c r="H11" s="1623" t="s">
        <v>1879</v>
      </c>
      <c r="I11" s="941"/>
      <c r="J11" s="1642" t="s">
        <v>188</v>
      </c>
      <c r="K11" s="1603"/>
      <c r="L11" s="1635" t="s">
        <v>1354</v>
      </c>
      <c r="M11" s="1626" t="s">
        <v>18</v>
      </c>
      <c r="N11" s="1660"/>
      <c r="O11" s="1628" t="s">
        <v>1189</v>
      </c>
      <c r="P11" s="1638" t="s">
        <v>192</v>
      </c>
      <c r="Q11" s="1661" t="s">
        <v>109</v>
      </c>
      <c r="R11" s="1645"/>
      <c r="S11" s="1640"/>
      <c r="T11" s="1658"/>
      <c r="V11" s="1101">
        <v>7</v>
      </c>
      <c r="W11" s="1108" t="s">
        <v>1700</v>
      </c>
      <c r="X11" s="1101">
        <v>1</v>
      </c>
      <c r="Y11" s="1630" t="s">
        <v>569</v>
      </c>
      <c r="Z11" s="1101"/>
      <c r="AA11" s="1662" t="s">
        <v>1785</v>
      </c>
      <c r="AB11" s="1663" t="s">
        <v>1746</v>
      </c>
      <c r="AC11" s="1108" t="s">
        <v>1193</v>
      </c>
    </row>
    <row r="12" spans="1:29" ht="15.75" customHeight="1">
      <c r="A12" s="1617">
        <v>15</v>
      </c>
      <c r="B12" s="1618" t="s">
        <v>124</v>
      </c>
      <c r="C12" s="1633" t="s">
        <v>1193</v>
      </c>
      <c r="D12" s="1633" t="s">
        <v>1193</v>
      </c>
      <c r="E12" s="1633" t="s">
        <v>1217</v>
      </c>
      <c r="F12" s="1634"/>
      <c r="G12" s="1622" t="s">
        <v>508</v>
      </c>
      <c r="H12" s="1623" t="s">
        <v>1242</v>
      </c>
      <c r="I12" s="941"/>
      <c r="J12" s="1642" t="s">
        <v>192</v>
      </c>
      <c r="K12" s="1603"/>
      <c r="L12" s="1603"/>
      <c r="M12" s="1637"/>
      <c r="N12" s="1664" t="s">
        <v>1377</v>
      </c>
      <c r="O12" s="1639" t="s">
        <v>109</v>
      </c>
      <c r="P12" s="1648"/>
      <c r="Q12" s="1628"/>
      <c r="R12" s="1665" t="s">
        <v>764</v>
      </c>
      <c r="S12" s="1666" t="s">
        <v>518</v>
      </c>
      <c r="T12" s="1655" t="s">
        <v>938</v>
      </c>
      <c r="V12" s="1101">
        <v>8</v>
      </c>
      <c r="W12" s="1108" t="s">
        <v>1700</v>
      </c>
      <c r="X12" s="1101">
        <v>2</v>
      </c>
      <c r="Y12" s="1630" t="s">
        <v>140</v>
      </c>
      <c r="Z12" s="1101"/>
      <c r="AA12" s="1667" t="s">
        <v>1761</v>
      </c>
      <c r="AB12" s="1668" t="s">
        <v>1769</v>
      </c>
      <c r="AC12" s="1108" t="s">
        <v>1213</v>
      </c>
    </row>
    <row r="13" spans="1:29" ht="15.75" customHeight="1">
      <c r="A13" s="1612" t="s">
        <v>4</v>
      </c>
      <c r="B13" s="1613" t="s">
        <v>1880</v>
      </c>
      <c r="C13" s="1614" t="s">
        <v>179</v>
      </c>
      <c r="D13" s="1614" t="s">
        <v>172</v>
      </c>
      <c r="E13" s="1614" t="s">
        <v>188</v>
      </c>
      <c r="F13" s="1614" t="s">
        <v>192</v>
      </c>
      <c r="G13" s="1614" t="s">
        <v>13</v>
      </c>
      <c r="H13" s="1614" t="s">
        <v>1185</v>
      </c>
      <c r="I13" s="1614" t="s">
        <v>1187</v>
      </c>
      <c r="J13" s="1614" t="s">
        <v>12</v>
      </c>
      <c r="K13" s="1603"/>
      <c r="L13" s="1603"/>
      <c r="M13" s="1652"/>
      <c r="N13" s="1629"/>
      <c r="O13" s="1652"/>
      <c r="P13" s="1629">
        <v>-3</v>
      </c>
      <c r="Q13" s="1652" t="s">
        <v>15</v>
      </c>
      <c r="R13" s="1628"/>
      <c r="S13" s="1669"/>
      <c r="T13" s="1670"/>
      <c r="V13" s="1101">
        <v>9</v>
      </c>
      <c r="W13" s="1108" t="s">
        <v>1700</v>
      </c>
      <c r="X13" s="1101">
        <v>3</v>
      </c>
      <c r="Y13" s="1630" t="s">
        <v>121</v>
      </c>
      <c r="Z13" s="1101"/>
      <c r="AA13" s="1630" t="s">
        <v>145</v>
      </c>
      <c r="AB13" s="1671" t="s">
        <v>1786</v>
      </c>
      <c r="AC13" s="1108" t="s">
        <v>1193</v>
      </c>
    </row>
    <row r="14" spans="1:29" ht="15.75" customHeight="1">
      <c r="A14" s="1617">
        <v>4</v>
      </c>
      <c r="B14" s="1618" t="s">
        <v>108</v>
      </c>
      <c r="C14" s="1619"/>
      <c r="D14" s="1620" t="s">
        <v>1189</v>
      </c>
      <c r="E14" s="1620" t="s">
        <v>1189</v>
      </c>
      <c r="F14" s="1620" t="s">
        <v>1189</v>
      </c>
      <c r="G14" s="1622" t="s">
        <v>214</v>
      </c>
      <c r="H14" s="1623" t="s">
        <v>1198</v>
      </c>
      <c r="I14" s="1623"/>
      <c r="J14" s="1624" t="s">
        <v>179</v>
      </c>
      <c r="K14" s="1603"/>
      <c r="L14" s="1603"/>
      <c r="M14" s="1615"/>
      <c r="O14" s="1615"/>
      <c r="P14" s="1629"/>
      <c r="Q14" s="1672"/>
      <c r="R14" s="1646" t="s">
        <v>202</v>
      </c>
      <c r="S14" s="1673" t="s">
        <v>15</v>
      </c>
      <c r="T14" s="1674" t="s">
        <v>941</v>
      </c>
      <c r="V14" s="1101">
        <v>10</v>
      </c>
      <c r="W14" s="1108" t="s">
        <v>1702</v>
      </c>
      <c r="X14" s="1101">
        <v>1</v>
      </c>
      <c r="Y14" s="1630" t="s">
        <v>518</v>
      </c>
      <c r="Z14" s="1101"/>
      <c r="AA14" s="1630" t="s">
        <v>49</v>
      </c>
      <c r="AB14" s="1631" t="s">
        <v>1762</v>
      </c>
      <c r="AC14" s="1108" t="s">
        <v>1189</v>
      </c>
    </row>
    <row r="15" spans="1:29" ht="15.75" customHeight="1">
      <c r="A15" s="1617">
        <v>9</v>
      </c>
      <c r="B15" s="1618" t="s">
        <v>495</v>
      </c>
      <c r="C15" s="1633" t="s">
        <v>1193</v>
      </c>
      <c r="D15" s="1634"/>
      <c r="E15" s="1620" t="s">
        <v>1189</v>
      </c>
      <c r="F15" s="1620" t="s">
        <v>1189</v>
      </c>
      <c r="G15" s="1622" t="s">
        <v>202</v>
      </c>
      <c r="H15" s="1623" t="s">
        <v>1200</v>
      </c>
      <c r="I15" s="941"/>
      <c r="J15" s="1624" t="s">
        <v>172</v>
      </c>
      <c r="K15" s="1603"/>
      <c r="L15" s="1603"/>
      <c r="M15" s="1615"/>
      <c r="O15" s="1615"/>
      <c r="P15" s="1629">
        <v>-4</v>
      </c>
      <c r="Q15" s="1639" t="s">
        <v>531</v>
      </c>
      <c r="R15" s="1675"/>
      <c r="S15" s="1628" t="s">
        <v>1189</v>
      </c>
      <c r="T15" s="1669"/>
      <c r="V15" s="1101">
        <v>11</v>
      </c>
      <c r="W15" s="1108" t="s">
        <v>1702</v>
      </c>
      <c r="X15" s="1101">
        <v>2</v>
      </c>
      <c r="Y15" s="1630" t="s">
        <v>965</v>
      </c>
      <c r="Z15" s="1101"/>
      <c r="AA15" s="1630" t="s">
        <v>124</v>
      </c>
      <c r="AB15" s="1631" t="s">
        <v>1762</v>
      </c>
      <c r="AC15" s="1108" t="s">
        <v>1213</v>
      </c>
    </row>
    <row r="16" spans="1:29" ht="15.75" customHeight="1">
      <c r="A16" s="1617">
        <v>16</v>
      </c>
      <c r="B16" s="1618" t="s">
        <v>123</v>
      </c>
      <c r="C16" s="1633" t="s">
        <v>1193</v>
      </c>
      <c r="D16" s="1633" t="s">
        <v>1193</v>
      </c>
      <c r="E16" s="1634"/>
      <c r="F16" s="1620" t="s">
        <v>1213</v>
      </c>
      <c r="G16" s="1622" t="s">
        <v>172</v>
      </c>
      <c r="H16" s="1623" t="s">
        <v>1879</v>
      </c>
      <c r="I16" s="941"/>
      <c r="J16" s="1642" t="s">
        <v>188</v>
      </c>
      <c r="K16" s="1603"/>
      <c r="L16" s="1603"/>
      <c r="M16" s="1615"/>
      <c r="O16" s="1615"/>
      <c r="P16" s="1629"/>
      <c r="Q16" s="1615"/>
      <c r="R16" s="1676">
        <v>-6</v>
      </c>
      <c r="S16" s="1677" t="s">
        <v>531</v>
      </c>
      <c r="T16" s="1678" t="s">
        <v>943</v>
      </c>
      <c r="V16" s="1101">
        <v>12</v>
      </c>
      <c r="W16" s="1108" t="s">
        <v>1702</v>
      </c>
      <c r="X16" s="1101">
        <v>3</v>
      </c>
      <c r="Y16" s="1630" t="s">
        <v>108</v>
      </c>
      <c r="Z16" s="1101"/>
      <c r="AA16" s="1630" t="s">
        <v>495</v>
      </c>
      <c r="AB16" s="1647" t="s">
        <v>1767</v>
      </c>
      <c r="AC16" s="1108" t="s">
        <v>1189</v>
      </c>
    </row>
    <row r="17" spans="1:29" ht="15.75" customHeight="1">
      <c r="A17" s="1679">
        <v>17</v>
      </c>
      <c r="B17" s="1618" t="s">
        <v>1167</v>
      </c>
      <c r="C17" s="1633" t="s">
        <v>1193</v>
      </c>
      <c r="D17" s="1633" t="s">
        <v>1193</v>
      </c>
      <c r="E17" s="1633" t="s">
        <v>1217</v>
      </c>
      <c r="F17" s="1634"/>
      <c r="G17" s="1622" t="s">
        <v>179</v>
      </c>
      <c r="H17" s="1623" t="s">
        <v>1242</v>
      </c>
      <c r="I17" s="941"/>
      <c r="J17" s="1642" t="s">
        <v>192</v>
      </c>
      <c r="K17" s="1603"/>
      <c r="L17" s="1603"/>
      <c r="M17" s="1615"/>
      <c r="P17" s="1629">
        <v>-1</v>
      </c>
      <c r="Q17" s="1652" t="s">
        <v>108</v>
      </c>
      <c r="R17" s="1680"/>
      <c r="S17" s="1607"/>
      <c r="T17" s="1681"/>
      <c r="V17" s="1101">
        <v>13</v>
      </c>
      <c r="W17" s="1108" t="s">
        <v>1704</v>
      </c>
      <c r="X17" s="1101">
        <v>1</v>
      </c>
      <c r="Y17" s="1630" t="s">
        <v>123</v>
      </c>
      <c r="Z17" s="1101"/>
      <c r="AA17" s="1630" t="s">
        <v>1167</v>
      </c>
      <c r="AB17" s="1647" t="s">
        <v>1767</v>
      </c>
      <c r="AC17" s="1108" t="s">
        <v>1213</v>
      </c>
    </row>
    <row r="18" spans="1:29" ht="15.75" customHeight="1">
      <c r="A18" s="1612" t="s">
        <v>4</v>
      </c>
      <c r="B18" s="1682" t="s">
        <v>1881</v>
      </c>
      <c r="C18" s="1614" t="s">
        <v>179</v>
      </c>
      <c r="D18" s="1614" t="s">
        <v>172</v>
      </c>
      <c r="E18" s="1614" t="s">
        <v>188</v>
      </c>
      <c r="F18" s="1614"/>
      <c r="G18" s="1614" t="s">
        <v>13</v>
      </c>
      <c r="H18" s="1614" t="s">
        <v>1185</v>
      </c>
      <c r="I18" s="1614" t="s">
        <v>1187</v>
      </c>
      <c r="J18" s="1614" t="s">
        <v>12</v>
      </c>
      <c r="K18" s="1603"/>
      <c r="L18" s="1603"/>
      <c r="M18" s="1615"/>
      <c r="P18" s="1629"/>
      <c r="Q18" s="1672"/>
      <c r="R18" s="1646" t="s">
        <v>205</v>
      </c>
      <c r="S18" s="1683" t="s">
        <v>108</v>
      </c>
      <c r="T18" s="1678" t="s">
        <v>822</v>
      </c>
      <c r="V18" s="1101">
        <v>14</v>
      </c>
      <c r="W18" s="1108" t="s">
        <v>1704</v>
      </c>
      <c r="X18" s="1101">
        <v>2</v>
      </c>
      <c r="Y18" s="1630" t="s">
        <v>1747</v>
      </c>
      <c r="Z18" s="1101"/>
      <c r="AA18" s="1659" t="s">
        <v>18</v>
      </c>
      <c r="AB18" s="1656" t="s">
        <v>1775</v>
      </c>
      <c r="AC18" s="1108" t="s">
        <v>1193</v>
      </c>
    </row>
    <row r="19" spans="1:29" ht="15.75" customHeight="1">
      <c r="A19" s="1617">
        <v>3</v>
      </c>
      <c r="B19" s="1684" t="s">
        <v>531</v>
      </c>
      <c r="C19" s="1619"/>
      <c r="D19" s="1620" t="s">
        <v>1189</v>
      </c>
      <c r="E19" s="1620" t="s">
        <v>1213</v>
      </c>
      <c r="F19" s="1621"/>
      <c r="G19" s="1622" t="s">
        <v>197</v>
      </c>
      <c r="H19" s="1623" t="s">
        <v>1310</v>
      </c>
      <c r="I19" s="1623"/>
      <c r="J19" s="1624" t="s">
        <v>179</v>
      </c>
      <c r="K19" s="1603"/>
      <c r="L19" s="1603"/>
      <c r="M19" s="1615"/>
      <c r="P19" s="1629">
        <v>-2</v>
      </c>
      <c r="Q19" s="1639" t="s">
        <v>18</v>
      </c>
      <c r="R19" s="1675"/>
      <c r="S19" s="1628" t="s">
        <v>1189</v>
      </c>
      <c r="T19" s="1669"/>
      <c r="V19" s="1101">
        <v>15</v>
      </c>
      <c r="W19" s="1108" t="s">
        <v>1704</v>
      </c>
      <c r="X19" s="1101">
        <v>3</v>
      </c>
      <c r="Y19" s="1659" t="s">
        <v>17</v>
      </c>
      <c r="Z19" s="1101"/>
      <c r="AA19" s="1630" t="s">
        <v>135</v>
      </c>
      <c r="AB19" s="1656" t="s">
        <v>1775</v>
      </c>
      <c r="AC19" s="1108" t="s">
        <v>1189</v>
      </c>
    </row>
    <row r="20" spans="1:29" ht="15.75" customHeight="1">
      <c r="A20" s="1617">
        <v>10</v>
      </c>
      <c r="B20" s="1618" t="s">
        <v>140</v>
      </c>
      <c r="C20" s="1633" t="s">
        <v>1193</v>
      </c>
      <c r="D20" s="1634"/>
      <c r="E20" s="1620" t="s">
        <v>1213</v>
      </c>
      <c r="F20" s="1621"/>
      <c r="G20" s="1622" t="s">
        <v>172</v>
      </c>
      <c r="H20" s="1623" t="s">
        <v>1882</v>
      </c>
      <c r="I20" s="941"/>
      <c r="J20" s="1624" t="s">
        <v>172</v>
      </c>
      <c r="K20" s="1603"/>
      <c r="L20" s="1603"/>
      <c r="M20" s="1615"/>
      <c r="P20" s="1629"/>
      <c r="Q20" s="1637"/>
      <c r="R20" s="1685">
        <v>-7</v>
      </c>
      <c r="S20" s="1677" t="s">
        <v>18</v>
      </c>
      <c r="T20" s="1678" t="s">
        <v>825</v>
      </c>
      <c r="V20" s="1101">
        <v>16</v>
      </c>
      <c r="W20" s="1108" t="s">
        <v>1706</v>
      </c>
      <c r="X20" s="1101">
        <v>1</v>
      </c>
      <c r="Y20" s="1630" t="s">
        <v>15</v>
      </c>
      <c r="Z20" s="1101"/>
      <c r="AA20" s="1630" t="s">
        <v>569</v>
      </c>
      <c r="AB20" s="1663" t="s">
        <v>1746</v>
      </c>
      <c r="AC20" s="1108" t="s">
        <v>1189</v>
      </c>
    </row>
    <row r="21" spans="1:29" ht="15.75" customHeight="1">
      <c r="A21" s="1617">
        <v>18</v>
      </c>
      <c r="B21" s="1684" t="s">
        <v>1761</v>
      </c>
      <c r="C21" s="1633" t="s">
        <v>1217</v>
      </c>
      <c r="D21" s="1633" t="s">
        <v>1217</v>
      </c>
      <c r="E21" s="1634"/>
      <c r="F21" s="1641"/>
      <c r="G21" s="1622" t="s">
        <v>172</v>
      </c>
      <c r="H21" s="1623" t="s">
        <v>1202</v>
      </c>
      <c r="I21" s="941"/>
      <c r="J21" s="1642" t="s">
        <v>188</v>
      </c>
      <c r="K21" s="1603"/>
      <c r="L21" s="1603"/>
      <c r="M21" s="1615"/>
      <c r="O21" s="1686" t="s">
        <v>1883</v>
      </c>
      <c r="P21" s="1629"/>
      <c r="Q21" s="1687"/>
      <c r="R21" s="1687"/>
      <c r="S21" s="1628"/>
      <c r="T21" s="1629"/>
      <c r="V21" s="1101">
        <v>17</v>
      </c>
      <c r="W21" s="1108" t="s">
        <v>1706</v>
      </c>
      <c r="X21" s="1101">
        <v>2</v>
      </c>
      <c r="Y21" s="1667" t="s">
        <v>531</v>
      </c>
      <c r="Z21" s="1101"/>
      <c r="AA21" s="1630" t="s">
        <v>140</v>
      </c>
      <c r="AB21" s="1668" t="s">
        <v>1769</v>
      </c>
      <c r="AC21" s="1108" t="s">
        <v>1189</v>
      </c>
    </row>
    <row r="22" spans="1:29" ht="15.75" customHeight="1">
      <c r="A22" s="1612" t="s">
        <v>4</v>
      </c>
      <c r="B22" s="1682" t="s">
        <v>1884</v>
      </c>
      <c r="C22" s="1614" t="s">
        <v>179</v>
      </c>
      <c r="D22" s="1614" t="s">
        <v>172</v>
      </c>
      <c r="E22" s="1614" t="s">
        <v>188</v>
      </c>
      <c r="F22" s="1614" t="s">
        <v>192</v>
      </c>
      <c r="G22" s="1614" t="s">
        <v>13</v>
      </c>
      <c r="H22" s="1614" t="s">
        <v>1185</v>
      </c>
      <c r="I22" s="1614" t="s">
        <v>1187</v>
      </c>
      <c r="J22" s="1614" t="s">
        <v>12</v>
      </c>
      <c r="K22" s="1603"/>
      <c r="L22" s="1603"/>
      <c r="M22" s="1615"/>
      <c r="P22" s="1629"/>
      <c r="R22" s="1665"/>
      <c r="V22" s="1101">
        <v>18</v>
      </c>
      <c r="W22" s="1108" t="s">
        <v>1706</v>
      </c>
      <c r="X22" s="1101">
        <v>3</v>
      </c>
      <c r="Y22" s="1630" t="s">
        <v>109</v>
      </c>
      <c r="Z22" s="1101"/>
      <c r="AA22" s="1630" t="s">
        <v>121</v>
      </c>
      <c r="AB22" s="1671" t="s">
        <v>1786</v>
      </c>
      <c r="AC22" s="1108" t="s">
        <v>1189</v>
      </c>
    </row>
    <row r="23" spans="1:29" ht="15.75" customHeight="1">
      <c r="A23" s="1617">
        <v>6</v>
      </c>
      <c r="B23" s="1688" t="s">
        <v>18</v>
      </c>
      <c r="C23" s="1619"/>
      <c r="D23" s="1620" t="s">
        <v>1189</v>
      </c>
      <c r="E23" s="1620" t="s">
        <v>1213</v>
      </c>
      <c r="F23" s="1620" t="s">
        <v>1189</v>
      </c>
      <c r="G23" s="1622" t="s">
        <v>210</v>
      </c>
      <c r="H23" s="1623" t="s">
        <v>1249</v>
      </c>
      <c r="I23" s="1623"/>
      <c r="J23" s="1624" t="s">
        <v>179</v>
      </c>
      <c r="K23" s="1603"/>
      <c r="L23" s="1603"/>
      <c r="M23" s="1652"/>
      <c r="N23" s="1625" t="s">
        <v>1375</v>
      </c>
      <c r="O23" s="1626" t="s">
        <v>1785</v>
      </c>
      <c r="P23" s="1627"/>
      <c r="Q23" s="1628"/>
      <c r="R23" s="1628"/>
      <c r="V23" s="1101">
        <v>19</v>
      </c>
      <c r="W23" s="1108" t="s">
        <v>1712</v>
      </c>
      <c r="X23" s="1101">
        <v>1</v>
      </c>
      <c r="Y23" s="1630" t="s">
        <v>518</v>
      </c>
      <c r="Z23" s="1101"/>
      <c r="AA23" s="1630" t="s">
        <v>965</v>
      </c>
      <c r="AB23" s="1631" t="s">
        <v>1762</v>
      </c>
      <c r="AC23" s="1108" t="s">
        <v>1189</v>
      </c>
    </row>
    <row r="24" spans="1:29" ht="15.75" customHeight="1">
      <c r="A24" s="1617">
        <v>7</v>
      </c>
      <c r="B24" s="1618" t="s">
        <v>1747</v>
      </c>
      <c r="C24" s="1633" t="s">
        <v>1193</v>
      </c>
      <c r="D24" s="1634"/>
      <c r="E24" s="1620" t="s">
        <v>1189</v>
      </c>
      <c r="F24" s="1620" t="s">
        <v>1189</v>
      </c>
      <c r="G24" s="1622" t="s">
        <v>202</v>
      </c>
      <c r="H24" s="1623" t="s">
        <v>1200</v>
      </c>
      <c r="I24" s="941"/>
      <c r="J24" s="1624" t="s">
        <v>172</v>
      </c>
      <c r="K24" s="1603"/>
      <c r="L24" s="1635" t="s">
        <v>1383</v>
      </c>
      <c r="M24" s="1626" t="s">
        <v>49</v>
      </c>
      <c r="N24" s="1636"/>
      <c r="O24" s="1637"/>
      <c r="P24" s="1638" t="s">
        <v>188</v>
      </c>
      <c r="Q24" s="1639" t="s">
        <v>49</v>
      </c>
      <c r="R24" s="1640"/>
      <c r="S24" s="1628"/>
      <c r="T24" s="1629"/>
      <c r="V24" s="1101">
        <v>20</v>
      </c>
      <c r="W24" s="1108" t="s">
        <v>1712</v>
      </c>
      <c r="X24" s="1101">
        <v>2</v>
      </c>
      <c r="Y24" s="1630" t="s">
        <v>49</v>
      </c>
      <c r="Z24" s="1101"/>
      <c r="AA24" s="1630" t="s">
        <v>124</v>
      </c>
      <c r="AB24" s="1631" t="s">
        <v>1762</v>
      </c>
      <c r="AC24" s="1108" t="s">
        <v>1885</v>
      </c>
    </row>
    <row r="25" spans="1:29" ht="15.75" customHeight="1">
      <c r="A25" s="1617">
        <v>19</v>
      </c>
      <c r="B25" s="1688" t="s">
        <v>17</v>
      </c>
      <c r="C25" s="1633" t="s">
        <v>1217</v>
      </c>
      <c r="D25" s="1633" t="s">
        <v>1193</v>
      </c>
      <c r="E25" s="1634"/>
      <c r="F25" s="1620" t="s">
        <v>1189</v>
      </c>
      <c r="G25" s="1622" t="s">
        <v>179</v>
      </c>
      <c r="H25" s="1623" t="s">
        <v>1218</v>
      </c>
      <c r="I25" s="941"/>
      <c r="J25" s="1642" t="s">
        <v>188</v>
      </c>
      <c r="K25" s="1603"/>
      <c r="L25" s="1635"/>
      <c r="M25" s="1628"/>
      <c r="N25" s="1643" t="s">
        <v>179</v>
      </c>
      <c r="O25" s="1644" t="s">
        <v>49</v>
      </c>
      <c r="P25" s="1645"/>
      <c r="Q25" s="1628" t="s">
        <v>1886</v>
      </c>
      <c r="R25" s="1646" t="s">
        <v>197</v>
      </c>
      <c r="S25" s="1640"/>
      <c r="T25" s="1629"/>
      <c r="V25" s="1101">
        <v>21</v>
      </c>
      <c r="W25" s="1108" t="s">
        <v>1712</v>
      </c>
      <c r="X25" s="1101">
        <v>3</v>
      </c>
      <c r="Y25" s="1630" t="s">
        <v>108</v>
      </c>
      <c r="Z25" s="1101"/>
      <c r="AA25" s="1630" t="s">
        <v>123</v>
      </c>
      <c r="AB25" s="1647" t="s">
        <v>1767</v>
      </c>
      <c r="AC25" s="1108" t="s">
        <v>1189</v>
      </c>
    </row>
    <row r="26" spans="1:29" ht="15.75" customHeight="1">
      <c r="A26" s="1617">
        <v>20</v>
      </c>
      <c r="B26" s="1618" t="s">
        <v>135</v>
      </c>
      <c r="C26" s="1633" t="s">
        <v>1193</v>
      </c>
      <c r="D26" s="1633" t="s">
        <v>1193</v>
      </c>
      <c r="E26" s="1633" t="s">
        <v>1193</v>
      </c>
      <c r="F26" s="1634"/>
      <c r="G26" s="1622" t="s">
        <v>508</v>
      </c>
      <c r="H26" s="1623" t="s">
        <v>1204</v>
      </c>
      <c r="I26" s="941"/>
      <c r="J26" s="1642" t="s">
        <v>192</v>
      </c>
      <c r="K26" s="1603"/>
      <c r="L26" s="1635" t="s">
        <v>1360</v>
      </c>
      <c r="M26" s="1626" t="s">
        <v>495</v>
      </c>
      <c r="N26" s="1648"/>
      <c r="O26" s="1628" t="s">
        <v>1887</v>
      </c>
      <c r="P26" s="1649"/>
      <c r="Q26" s="1650"/>
      <c r="R26" s="1651"/>
      <c r="S26" s="1607"/>
      <c r="T26" s="1629"/>
      <c r="V26" s="1101">
        <v>22</v>
      </c>
      <c r="W26" s="1108" t="s">
        <v>1714</v>
      </c>
      <c r="X26" s="1101">
        <v>1</v>
      </c>
      <c r="Y26" s="1630" t="s">
        <v>495</v>
      </c>
      <c r="Z26" s="1101"/>
      <c r="AA26" s="1630" t="s">
        <v>1167</v>
      </c>
      <c r="AB26" s="1647" t="s">
        <v>1767</v>
      </c>
      <c r="AC26" s="1108" t="s">
        <v>1189</v>
      </c>
    </row>
    <row r="27" spans="1:29" ht="15.75" customHeight="1">
      <c r="A27" s="1612" t="s">
        <v>4</v>
      </c>
      <c r="B27" s="1613" t="s">
        <v>1888</v>
      </c>
      <c r="C27" s="1614" t="s">
        <v>179</v>
      </c>
      <c r="D27" s="1614" t="s">
        <v>172</v>
      </c>
      <c r="E27" s="1614" t="s">
        <v>188</v>
      </c>
      <c r="F27" s="1614"/>
      <c r="G27" s="1614" t="s">
        <v>13</v>
      </c>
      <c r="H27" s="1614" t="s">
        <v>1185</v>
      </c>
      <c r="I27" s="1614" t="s">
        <v>1187</v>
      </c>
      <c r="J27" s="1614" t="s">
        <v>12</v>
      </c>
      <c r="K27" s="1603"/>
      <c r="L27" s="1635" t="s">
        <v>1387</v>
      </c>
      <c r="M27" s="1626" t="s">
        <v>140</v>
      </c>
      <c r="N27" s="1636"/>
      <c r="O27" s="1628"/>
      <c r="P27" s="1607"/>
      <c r="Q27" s="1652"/>
      <c r="R27" s="1653"/>
      <c r="S27" s="1689" t="s">
        <v>49</v>
      </c>
      <c r="T27" s="1683" t="s">
        <v>831</v>
      </c>
      <c r="V27" s="1101">
        <v>23</v>
      </c>
      <c r="W27" s="1108" t="s">
        <v>1714</v>
      </c>
      <c r="X27" s="1101">
        <v>2</v>
      </c>
      <c r="Y27" s="1630" t="s">
        <v>1747</v>
      </c>
      <c r="Z27" s="1101"/>
      <c r="AA27" s="1659" t="s">
        <v>17</v>
      </c>
      <c r="AB27" s="1656" t="s">
        <v>1775</v>
      </c>
      <c r="AC27" s="1108" t="s">
        <v>1189</v>
      </c>
    </row>
    <row r="28" spans="1:29" ht="15.75" customHeight="1">
      <c r="A28" s="1617">
        <v>2</v>
      </c>
      <c r="B28" s="1618" t="s">
        <v>109</v>
      </c>
      <c r="C28" s="1619"/>
      <c r="D28" s="1620" t="s">
        <v>1189</v>
      </c>
      <c r="E28" s="1620" t="s">
        <v>1189</v>
      </c>
      <c r="F28" s="1621"/>
      <c r="G28" s="1622" t="s">
        <v>202</v>
      </c>
      <c r="H28" s="1623" t="s">
        <v>1200</v>
      </c>
      <c r="I28" s="1623"/>
      <c r="J28" s="1624" t="s">
        <v>179</v>
      </c>
      <c r="K28" s="1603"/>
      <c r="L28" s="1635"/>
      <c r="M28" s="1650"/>
      <c r="N28" s="1643" t="s">
        <v>172</v>
      </c>
      <c r="O28" s="1657" t="s">
        <v>140</v>
      </c>
      <c r="P28" s="1607"/>
      <c r="Q28" s="1652"/>
      <c r="R28" s="1653"/>
      <c r="S28" s="1637" t="s">
        <v>1889</v>
      </c>
      <c r="T28" s="1669"/>
      <c r="V28" s="1101">
        <v>24</v>
      </c>
      <c r="W28" s="1108" t="s">
        <v>1714</v>
      </c>
      <c r="X28" s="1101">
        <v>3</v>
      </c>
      <c r="Y28" s="1659" t="s">
        <v>18</v>
      </c>
      <c r="Z28" s="1101"/>
      <c r="AA28" s="1630" t="s">
        <v>135</v>
      </c>
      <c r="AB28" s="1656" t="s">
        <v>1775</v>
      </c>
      <c r="AC28" s="1108" t="s">
        <v>1189</v>
      </c>
    </row>
    <row r="29" spans="1:29" ht="15.75" customHeight="1">
      <c r="A29" s="1617">
        <v>11</v>
      </c>
      <c r="B29" s="1618" t="s">
        <v>145</v>
      </c>
      <c r="C29" s="1633" t="s">
        <v>1193</v>
      </c>
      <c r="D29" s="1634"/>
      <c r="E29" s="1620" t="s">
        <v>1189</v>
      </c>
      <c r="F29" s="1621"/>
      <c r="G29" s="1622" t="s">
        <v>188</v>
      </c>
      <c r="H29" s="1623" t="s">
        <v>792</v>
      </c>
      <c r="I29" s="941"/>
      <c r="J29" s="1624" t="s">
        <v>172</v>
      </c>
      <c r="K29" s="1603"/>
      <c r="L29" s="1635" t="s">
        <v>1394</v>
      </c>
      <c r="M29" s="1626" t="s">
        <v>1747</v>
      </c>
      <c r="N29" s="1660"/>
      <c r="O29" s="1628" t="s">
        <v>1890</v>
      </c>
      <c r="P29" s="1638" t="s">
        <v>192</v>
      </c>
      <c r="Q29" s="1661" t="s">
        <v>145</v>
      </c>
      <c r="R29" s="1645"/>
      <c r="S29" s="1640"/>
      <c r="T29" s="1669"/>
      <c r="V29" s="1101">
        <v>25</v>
      </c>
      <c r="W29" s="1108" t="s">
        <v>1891</v>
      </c>
      <c r="X29" s="1101">
        <v>1</v>
      </c>
      <c r="Y29" s="1630" t="s">
        <v>15</v>
      </c>
      <c r="Z29" s="1690"/>
      <c r="AA29" s="1662" t="s">
        <v>1785</v>
      </c>
      <c r="AB29" s="1663" t="s">
        <v>1746</v>
      </c>
      <c r="AC29" s="1108" t="s">
        <v>1189</v>
      </c>
    </row>
    <row r="30" spans="1:29" ht="15.75" customHeight="1">
      <c r="A30" s="1617">
        <v>21</v>
      </c>
      <c r="B30" s="1618" t="s">
        <v>121</v>
      </c>
      <c r="C30" s="1633" t="s">
        <v>1193</v>
      </c>
      <c r="D30" s="1633" t="s">
        <v>1193</v>
      </c>
      <c r="E30" s="1634"/>
      <c r="F30" s="1641"/>
      <c r="G30" s="1622" t="s">
        <v>508</v>
      </c>
      <c r="H30" s="1623" t="s">
        <v>1195</v>
      </c>
      <c r="I30" s="941"/>
      <c r="J30" s="1642" t="s">
        <v>188</v>
      </c>
      <c r="K30" s="1603"/>
      <c r="L30" s="1603"/>
      <c r="M30" s="1637"/>
      <c r="N30" s="1664" t="s">
        <v>1353</v>
      </c>
      <c r="O30" s="1639" t="s">
        <v>145</v>
      </c>
      <c r="P30" s="1648"/>
      <c r="Q30" s="1628" t="s">
        <v>1892</v>
      </c>
      <c r="R30" s="1665" t="s">
        <v>764</v>
      </c>
      <c r="S30" s="1677" t="s">
        <v>145</v>
      </c>
      <c r="T30" s="1683" t="s">
        <v>839</v>
      </c>
      <c r="V30" s="1101">
        <v>26</v>
      </c>
      <c r="W30" s="1108" t="s">
        <v>1891</v>
      </c>
      <c r="X30" s="1101">
        <v>2</v>
      </c>
      <c r="Y30" s="1667" t="s">
        <v>531</v>
      </c>
      <c r="Z30" s="1101"/>
      <c r="AA30" s="1667" t="s">
        <v>1761</v>
      </c>
      <c r="AB30" s="1668" t="s">
        <v>1769</v>
      </c>
      <c r="AC30" s="1108" t="s">
        <v>1213</v>
      </c>
    </row>
    <row r="31" spans="1:29" ht="15.75" customHeight="1">
      <c r="A31" s="1084"/>
      <c r="C31" s="1084"/>
      <c r="D31" s="1084"/>
      <c r="E31" s="1084"/>
      <c r="F31" s="1084"/>
      <c r="G31" s="1084"/>
      <c r="H31" s="1084"/>
      <c r="I31" s="1084"/>
      <c r="J31" s="1084"/>
      <c r="K31" s="1603"/>
      <c r="L31" s="1603"/>
      <c r="M31" s="1652"/>
      <c r="N31" s="1629"/>
      <c r="O31" s="1652"/>
      <c r="P31" s="1629">
        <v>-3</v>
      </c>
      <c r="Q31" s="1652" t="s">
        <v>1785</v>
      </c>
      <c r="R31" s="1628"/>
      <c r="S31" s="1607"/>
      <c r="T31" s="1681"/>
      <c r="V31" s="1101">
        <v>27</v>
      </c>
      <c r="W31" s="1108" t="s">
        <v>1891</v>
      </c>
      <c r="X31" s="1101">
        <v>3</v>
      </c>
      <c r="Y31" s="1630" t="s">
        <v>109</v>
      </c>
      <c r="Z31" s="1690"/>
      <c r="AA31" s="1630" t="s">
        <v>145</v>
      </c>
      <c r="AB31" s="1671" t="s">
        <v>1786</v>
      </c>
      <c r="AC31" s="1108" t="s">
        <v>1189</v>
      </c>
    </row>
    <row r="32" spans="1:29" ht="15.75" customHeight="1">
      <c r="A32" s="1084"/>
      <c r="B32" s="1691" t="s">
        <v>1893</v>
      </c>
      <c r="C32" s="1084"/>
      <c r="D32" s="1084"/>
      <c r="E32" s="1084"/>
      <c r="F32" s="1084"/>
      <c r="G32" s="1084"/>
      <c r="H32" s="1084"/>
      <c r="I32" s="1084"/>
      <c r="J32" s="1084"/>
      <c r="K32" s="1603"/>
      <c r="L32" s="1603"/>
      <c r="P32" s="1629"/>
      <c r="Q32" s="1672"/>
      <c r="R32" s="1646" t="s">
        <v>202</v>
      </c>
      <c r="S32" s="1683" t="s">
        <v>1785</v>
      </c>
      <c r="T32" s="1678" t="s">
        <v>850</v>
      </c>
      <c r="V32" s="1101">
        <v>28</v>
      </c>
      <c r="W32" s="1108" t="s">
        <v>1894</v>
      </c>
      <c r="X32" s="1101">
        <v>1</v>
      </c>
      <c r="Y32" s="1630" t="s">
        <v>518</v>
      </c>
      <c r="Z32" s="1101"/>
      <c r="AA32" s="1630" t="s">
        <v>108</v>
      </c>
      <c r="AB32" s="1101" t="s">
        <v>1895</v>
      </c>
      <c r="AC32" s="1108" t="s">
        <v>1189</v>
      </c>
    </row>
    <row r="33" spans="1:29" ht="15.75" customHeight="1">
      <c r="A33" s="1084"/>
      <c r="B33" s="1691" t="s">
        <v>1896</v>
      </c>
      <c r="C33" s="1084"/>
      <c r="D33" s="1084"/>
      <c r="E33" s="1084"/>
      <c r="F33" s="1084"/>
      <c r="G33" s="1084"/>
      <c r="H33" s="1084"/>
      <c r="I33" s="1084"/>
      <c r="J33" s="1084"/>
      <c r="L33" s="1603"/>
      <c r="P33" s="1629">
        <v>-4</v>
      </c>
      <c r="Q33" s="1639" t="s">
        <v>140</v>
      </c>
      <c r="R33" s="1675"/>
      <c r="S33" s="1652" t="s">
        <v>1889</v>
      </c>
      <c r="T33" s="1669"/>
      <c r="V33" s="1101">
        <v>29</v>
      </c>
      <c r="W33" s="1108" t="s">
        <v>1894</v>
      </c>
      <c r="X33" s="1101">
        <v>2</v>
      </c>
      <c r="Y33" s="1667" t="s">
        <v>531</v>
      </c>
      <c r="Z33" s="1101"/>
      <c r="AA33" s="1659" t="s">
        <v>18</v>
      </c>
      <c r="AB33" s="1690" t="s">
        <v>1895</v>
      </c>
      <c r="AC33" s="1108" t="s">
        <v>1189</v>
      </c>
    </row>
    <row r="34" spans="1:29" ht="15.75" customHeight="1">
      <c r="A34" s="1084"/>
      <c r="B34" s="1691" t="s">
        <v>1897</v>
      </c>
      <c r="C34" s="1084"/>
      <c r="D34" s="1084"/>
      <c r="E34" s="1084"/>
      <c r="F34" s="1084"/>
      <c r="G34" s="1084"/>
      <c r="H34" s="1084"/>
      <c r="I34" s="1084"/>
      <c r="J34" s="1084"/>
      <c r="K34" s="1603"/>
      <c r="L34" s="1603"/>
      <c r="P34" s="1629"/>
      <c r="Q34" s="1615"/>
      <c r="R34" s="1597">
        <v>-6</v>
      </c>
      <c r="S34" s="1677" t="s">
        <v>140</v>
      </c>
      <c r="T34" s="1678" t="s">
        <v>852</v>
      </c>
      <c r="V34" s="1101">
        <v>30</v>
      </c>
      <c r="W34" s="1108" t="s">
        <v>1894</v>
      </c>
      <c r="X34" s="1101">
        <v>3</v>
      </c>
      <c r="Y34" s="1630" t="s">
        <v>49</v>
      </c>
      <c r="Z34" s="1101"/>
      <c r="AA34" s="1630" t="s">
        <v>495</v>
      </c>
      <c r="AB34" s="1101" t="s">
        <v>1898</v>
      </c>
      <c r="AC34" s="1108" t="s">
        <v>1887</v>
      </c>
    </row>
    <row r="35" spans="1:29" ht="15.75" customHeight="1">
      <c r="A35" s="1084"/>
      <c r="B35" s="1691" t="s">
        <v>1899</v>
      </c>
      <c r="C35" s="1084"/>
      <c r="D35" s="1084"/>
      <c r="E35" s="1084"/>
      <c r="F35" s="1084"/>
      <c r="G35" s="1084"/>
      <c r="H35" s="1084"/>
      <c r="I35" s="1084"/>
      <c r="J35" s="1084"/>
      <c r="K35" s="1603"/>
      <c r="L35" s="1603"/>
      <c r="P35" s="1629">
        <v>-1</v>
      </c>
      <c r="Q35" s="1652" t="s">
        <v>495</v>
      </c>
      <c r="R35" s="1680"/>
      <c r="S35" s="1607"/>
      <c r="T35" s="1681"/>
      <c r="V35" s="1101">
        <v>31</v>
      </c>
      <c r="W35" s="1108" t="s">
        <v>1900</v>
      </c>
      <c r="X35" s="1101">
        <v>3</v>
      </c>
      <c r="Y35" s="1630" t="s">
        <v>140</v>
      </c>
      <c r="Z35" s="1101"/>
      <c r="AA35" s="1630" t="s">
        <v>1747</v>
      </c>
      <c r="AB35" s="1101" t="s">
        <v>1898</v>
      </c>
      <c r="AC35" s="1108" t="s">
        <v>1890</v>
      </c>
    </row>
    <row r="36" spans="7:29" ht="15.75" customHeight="1">
      <c r="G36" s="1084"/>
      <c r="H36" s="1084"/>
      <c r="I36" s="1084"/>
      <c r="J36" s="1084"/>
      <c r="K36" s="1603"/>
      <c r="L36" s="1603"/>
      <c r="P36" s="1629"/>
      <c r="Q36" s="1672"/>
      <c r="R36" s="1646" t="s">
        <v>205</v>
      </c>
      <c r="S36" s="1683" t="s">
        <v>495</v>
      </c>
      <c r="T36" s="1678" t="s">
        <v>794</v>
      </c>
      <c r="V36" s="1101">
        <v>32</v>
      </c>
      <c r="W36" s="1108" t="s">
        <v>1900</v>
      </c>
      <c r="X36" s="1101">
        <v>1</v>
      </c>
      <c r="Y36" s="1630" t="s">
        <v>518</v>
      </c>
      <c r="Z36" s="1101"/>
      <c r="AA36" s="1630" t="s">
        <v>15</v>
      </c>
      <c r="AB36" s="1101" t="s">
        <v>1901</v>
      </c>
      <c r="AC36" s="1108" t="s">
        <v>1189</v>
      </c>
    </row>
    <row r="37" spans="7:29" ht="15.75" customHeight="1">
      <c r="G37" s="1084"/>
      <c r="H37" s="1084"/>
      <c r="I37" s="1084"/>
      <c r="J37" s="1084"/>
      <c r="K37" s="1603"/>
      <c r="L37" s="1603"/>
      <c r="P37" s="1629">
        <v>-2</v>
      </c>
      <c r="Q37" s="1639" t="s">
        <v>1747</v>
      </c>
      <c r="R37" s="1675"/>
      <c r="S37" s="1652" t="s">
        <v>1781</v>
      </c>
      <c r="T37" s="1669"/>
      <c r="V37" s="1101">
        <v>33</v>
      </c>
      <c r="W37" s="1108" t="s">
        <v>1900</v>
      </c>
      <c r="X37" s="1101">
        <v>2</v>
      </c>
      <c r="Y37" s="1630" t="s">
        <v>109</v>
      </c>
      <c r="Z37" s="1101"/>
      <c r="AA37" s="1667" t="s">
        <v>531</v>
      </c>
      <c r="AB37" s="1101" t="s">
        <v>1901</v>
      </c>
      <c r="AC37" s="1108" t="s">
        <v>1189</v>
      </c>
    </row>
    <row r="38" spans="7:29" ht="15.75" customHeight="1">
      <c r="G38" s="1084"/>
      <c r="H38" s="1084"/>
      <c r="I38" s="1084"/>
      <c r="J38" s="1084"/>
      <c r="K38" s="1603"/>
      <c r="L38" s="1603"/>
      <c r="M38" s="1603"/>
      <c r="N38" s="1603"/>
      <c r="O38" s="1603"/>
      <c r="P38" s="1603"/>
      <c r="Q38" s="1692"/>
      <c r="R38" s="1665" t="s">
        <v>775</v>
      </c>
      <c r="S38" s="1693" t="s">
        <v>1747</v>
      </c>
      <c r="T38" s="1678" t="s">
        <v>798</v>
      </c>
      <c r="V38" s="1101">
        <v>34</v>
      </c>
      <c r="W38" s="1108" t="s">
        <v>1902</v>
      </c>
      <c r="X38" s="1101">
        <v>3</v>
      </c>
      <c r="Y38" s="1630" t="s">
        <v>49</v>
      </c>
      <c r="Z38" s="1101"/>
      <c r="AA38" s="1662" t="s">
        <v>1785</v>
      </c>
      <c r="AB38" s="1101" t="s">
        <v>1903</v>
      </c>
      <c r="AC38" s="1108" t="s">
        <v>1886</v>
      </c>
    </row>
    <row r="39" spans="7:29" ht="15.75" customHeight="1">
      <c r="G39" s="1084"/>
      <c r="H39" s="1084"/>
      <c r="I39" s="1084"/>
      <c r="J39" s="1084"/>
      <c r="K39" s="1603"/>
      <c r="L39" s="1603"/>
      <c r="M39" s="1603"/>
      <c r="N39" s="1603"/>
      <c r="O39" s="1603"/>
      <c r="P39" s="1603"/>
      <c r="Q39" s="1692"/>
      <c r="R39" s="1628"/>
      <c r="S39" s="1628"/>
      <c r="T39" s="1629"/>
      <c r="V39" s="1101">
        <v>35</v>
      </c>
      <c r="W39" s="1108" t="s">
        <v>1902</v>
      </c>
      <c r="X39" s="1101">
        <v>3</v>
      </c>
      <c r="Y39" s="1630" t="s">
        <v>145</v>
      </c>
      <c r="Z39" s="1101"/>
      <c r="AA39" s="1630" t="s">
        <v>140</v>
      </c>
      <c r="AB39" s="1101" t="s">
        <v>1903</v>
      </c>
      <c r="AC39" s="1108" t="s">
        <v>1892</v>
      </c>
    </row>
    <row r="40" spans="7:29" ht="15.75" customHeight="1">
      <c r="G40" s="1084"/>
      <c r="H40" s="1084"/>
      <c r="I40" s="1084"/>
      <c r="J40" s="1084"/>
      <c r="K40" s="1603"/>
      <c r="L40" s="1603"/>
      <c r="M40" s="1603"/>
      <c r="N40" s="1603"/>
      <c r="O40" s="1603"/>
      <c r="P40" s="1603"/>
      <c r="Q40" s="1603"/>
      <c r="R40" s="1603"/>
      <c r="S40" s="1603"/>
      <c r="T40" s="1603"/>
      <c r="V40" s="1101">
        <v>36</v>
      </c>
      <c r="W40" s="1694" t="s">
        <v>1902</v>
      </c>
      <c r="X40" s="1101">
        <v>1</v>
      </c>
      <c r="Y40" s="1630" t="s">
        <v>495</v>
      </c>
      <c r="Z40" s="1101"/>
      <c r="AA40" s="1630" t="s">
        <v>1747</v>
      </c>
      <c r="AB40" s="1101" t="s">
        <v>1862</v>
      </c>
      <c r="AC40" s="1108" t="s">
        <v>1781</v>
      </c>
    </row>
    <row r="41" spans="7:29" ht="15.75" customHeight="1">
      <c r="G41" s="1084"/>
      <c r="H41" s="1084"/>
      <c r="I41" s="1084"/>
      <c r="J41" s="1084"/>
      <c r="K41" s="1603"/>
      <c r="L41" s="1603"/>
      <c r="M41" s="1603"/>
      <c r="N41" s="1603"/>
      <c r="O41" s="1603"/>
      <c r="P41" s="1603"/>
      <c r="Q41" s="1603"/>
      <c r="R41" s="1603"/>
      <c r="S41" s="1603"/>
      <c r="T41" s="1603"/>
      <c r="V41" s="1101">
        <v>37</v>
      </c>
      <c r="W41" s="1108" t="s">
        <v>1904</v>
      </c>
      <c r="X41" s="1101">
        <v>2</v>
      </c>
      <c r="Y41" s="1662" t="s">
        <v>1785</v>
      </c>
      <c r="Z41" s="1101"/>
      <c r="AA41" s="1630" t="s">
        <v>140</v>
      </c>
      <c r="AB41" s="1101" t="s">
        <v>1863</v>
      </c>
      <c r="AC41" s="1108" t="s">
        <v>1889</v>
      </c>
    </row>
    <row r="42" spans="11:29" ht="15.75" customHeight="1">
      <c r="K42" s="1603"/>
      <c r="L42" s="1603"/>
      <c r="M42" s="1603"/>
      <c r="N42" s="1603"/>
      <c r="O42" s="1603"/>
      <c r="P42" s="1603"/>
      <c r="Q42" s="1603"/>
      <c r="R42" s="1603"/>
      <c r="S42" s="1603"/>
      <c r="T42" s="1603"/>
      <c r="V42" s="1101">
        <v>38</v>
      </c>
      <c r="W42" s="1108" t="s">
        <v>1904</v>
      </c>
      <c r="X42" s="1101">
        <v>3</v>
      </c>
      <c r="Y42" s="1630" t="s">
        <v>49</v>
      </c>
      <c r="Z42" s="1101"/>
      <c r="AA42" s="1630" t="s">
        <v>145</v>
      </c>
      <c r="AB42" s="1101" t="s">
        <v>1864</v>
      </c>
      <c r="AC42" s="1108" t="s">
        <v>1889</v>
      </c>
    </row>
    <row r="43" spans="7:29" ht="15.75" customHeight="1">
      <c r="G43" s="1695"/>
      <c r="H43" s="1695"/>
      <c r="I43" s="1696"/>
      <c r="L43" s="1603"/>
      <c r="M43" s="1603"/>
      <c r="N43" s="1603"/>
      <c r="O43" s="1603"/>
      <c r="P43" s="1603"/>
      <c r="Q43" s="1603"/>
      <c r="R43" s="1603"/>
      <c r="S43" s="1603"/>
      <c r="T43" s="1603"/>
      <c r="V43" s="1101">
        <v>39</v>
      </c>
      <c r="W43" s="1108" t="s">
        <v>1904</v>
      </c>
      <c r="X43" s="1101">
        <v>1</v>
      </c>
      <c r="Y43" s="1630" t="s">
        <v>108</v>
      </c>
      <c r="Z43" s="1101"/>
      <c r="AA43" s="1659" t="s">
        <v>18</v>
      </c>
      <c r="AB43" s="1690" t="s">
        <v>1866</v>
      </c>
      <c r="AC43" s="1108" t="s">
        <v>1189</v>
      </c>
    </row>
    <row r="44" spans="7:29" ht="15.75" customHeight="1">
      <c r="G44" s="1603"/>
      <c r="H44" s="1603"/>
      <c r="I44" s="1603"/>
      <c r="J44" s="1603"/>
      <c r="L44" s="1603"/>
      <c r="M44" s="1603"/>
      <c r="N44" s="1603"/>
      <c r="O44" s="1603"/>
      <c r="P44" s="1603"/>
      <c r="Q44" s="1603"/>
      <c r="R44" s="1603"/>
      <c r="S44" s="1603"/>
      <c r="T44" s="1603"/>
      <c r="V44" s="1101">
        <v>40</v>
      </c>
      <c r="W44" s="1108" t="s">
        <v>1905</v>
      </c>
      <c r="X44" s="1101">
        <v>1</v>
      </c>
      <c r="Y44" s="1630" t="s">
        <v>15</v>
      </c>
      <c r="Z44" s="1101"/>
      <c r="AA44" s="1667" t="s">
        <v>531</v>
      </c>
      <c r="AB44" s="1690" t="s">
        <v>1867</v>
      </c>
      <c r="AC44" s="1108" t="s">
        <v>1189</v>
      </c>
    </row>
    <row r="45" spans="7:31" ht="15.75" customHeight="1">
      <c r="G45" s="1695"/>
      <c r="H45" s="1695"/>
      <c r="I45" s="1696"/>
      <c r="J45" s="1603"/>
      <c r="L45" s="1603"/>
      <c r="M45" s="1603"/>
      <c r="N45" s="1603"/>
      <c r="O45" s="1603"/>
      <c r="P45" s="1603"/>
      <c r="Q45" s="1603"/>
      <c r="R45" s="1603"/>
      <c r="S45" s="1603"/>
      <c r="T45" s="1603"/>
      <c r="U45" s="1603"/>
      <c r="V45" s="1101">
        <v>41</v>
      </c>
      <c r="W45" s="1108" t="s">
        <v>1905</v>
      </c>
      <c r="X45" s="1101">
        <v>2</v>
      </c>
      <c r="Y45" s="1630" t="s">
        <v>109</v>
      </c>
      <c r="Z45" s="1101"/>
      <c r="AA45" s="1630" t="s">
        <v>518</v>
      </c>
      <c r="AB45" s="1690" t="s">
        <v>1868</v>
      </c>
      <c r="AC45" s="1108" t="s">
        <v>1189</v>
      </c>
      <c r="AD45" s="1603"/>
      <c r="AE45" s="1603"/>
    </row>
    <row r="46" spans="12:31" ht="15.75" customHeight="1">
      <c r="L46" s="1603"/>
      <c r="M46" s="1603"/>
      <c r="N46" s="1603"/>
      <c r="O46" s="1603"/>
      <c r="P46" s="1603"/>
      <c r="Q46" s="1603"/>
      <c r="R46" s="1603"/>
      <c r="S46" s="1603"/>
      <c r="T46" s="1603"/>
      <c r="U46" s="1603"/>
      <c r="V46" s="1603"/>
      <c r="W46" s="1603"/>
      <c r="X46" s="1603"/>
      <c r="Y46" s="1603"/>
      <c r="Z46" s="1603"/>
      <c r="AA46" s="1603"/>
      <c r="AB46" s="1603"/>
      <c r="AC46" s="1603"/>
      <c r="AD46" s="1603"/>
      <c r="AE46" s="1603"/>
    </row>
    <row r="47" spans="12:31" ht="15.75" customHeight="1">
      <c r="L47" s="1603"/>
      <c r="O47" s="1603"/>
      <c r="P47" s="1603"/>
      <c r="Q47" s="1603"/>
      <c r="R47" s="1603"/>
      <c r="S47" s="1603"/>
      <c r="T47" s="1603"/>
      <c r="U47" s="1603"/>
      <c r="V47" s="1603"/>
      <c r="W47" s="1603"/>
      <c r="X47" s="1603"/>
      <c r="Y47" s="1603"/>
      <c r="Z47" s="1603"/>
      <c r="AA47" s="1603"/>
      <c r="AB47" s="1603"/>
      <c r="AC47" s="1603"/>
      <c r="AD47" s="1603"/>
      <c r="AE47" s="1603"/>
    </row>
    <row r="48" spans="12:31" ht="15.75" customHeight="1">
      <c r="L48" s="1603"/>
      <c r="O48" s="1603"/>
      <c r="P48" s="1603"/>
      <c r="Q48" s="1603"/>
      <c r="R48" s="1603"/>
      <c r="S48" s="1603"/>
      <c r="T48" s="1603"/>
      <c r="U48" s="1603"/>
      <c r="V48" s="1603"/>
      <c r="W48" s="1603"/>
      <c r="X48" s="1603"/>
      <c r="Y48" s="1603"/>
      <c r="Z48" s="1603"/>
      <c r="AA48" s="1603"/>
      <c r="AB48" s="1603"/>
      <c r="AC48" s="1603"/>
      <c r="AD48" s="1603"/>
      <c r="AE48" s="1603"/>
    </row>
    <row r="49" spans="12:31" ht="15.75" customHeight="1">
      <c r="L49" s="1603"/>
      <c r="O49" s="1603"/>
      <c r="P49" s="1603"/>
      <c r="Q49" s="1603"/>
      <c r="R49" s="1603"/>
      <c r="S49" s="1603"/>
      <c r="T49" s="1603"/>
      <c r="U49" s="1603"/>
      <c r="V49" s="1603"/>
      <c r="W49" s="1603"/>
      <c r="X49" s="1603"/>
      <c r="Y49" s="1603"/>
      <c r="Z49" s="1603"/>
      <c r="AA49" s="1603"/>
      <c r="AB49" s="1603"/>
      <c r="AC49" s="1603"/>
      <c r="AD49" s="1603"/>
      <c r="AE49" s="1603"/>
    </row>
    <row r="50" spans="12:29" ht="15.75" customHeight="1">
      <c r="L50" s="1603"/>
      <c r="O50" s="1603"/>
      <c r="P50" s="1603"/>
      <c r="Q50" s="1603"/>
      <c r="R50" s="1603"/>
      <c r="S50" s="1603"/>
      <c r="T50" s="1603"/>
      <c r="V50" s="1603"/>
      <c r="W50" s="1603"/>
      <c r="X50" s="1603"/>
      <c r="Y50" s="1603"/>
      <c r="Z50" s="1603"/>
      <c r="AA50" s="1603"/>
      <c r="AB50" s="1603"/>
      <c r="AC50" s="1603"/>
    </row>
    <row r="51" spans="1:29" ht="15.75" customHeight="1">
      <c r="A51" s="1697"/>
      <c r="B51" s="1698" t="s">
        <v>1906</v>
      </c>
      <c r="C51" s="1699"/>
      <c r="D51" s="1699"/>
      <c r="L51" s="1603"/>
      <c r="O51" s="1603"/>
      <c r="P51" s="1603"/>
      <c r="Q51" s="1603"/>
      <c r="R51" s="1603"/>
      <c r="S51" s="1603"/>
      <c r="T51" s="1603"/>
      <c r="V51" s="1700"/>
      <c r="W51" s="1700"/>
      <c r="X51" s="1700"/>
      <c r="AC51" s="1700"/>
    </row>
    <row r="52" spans="1:20" ht="15.75" customHeight="1">
      <c r="A52" s="1697"/>
      <c r="B52" s="1701"/>
      <c r="C52" s="1700"/>
      <c r="D52" s="1700"/>
      <c r="L52" s="1603"/>
      <c r="O52" s="1603"/>
      <c r="P52" s="1603"/>
      <c r="Q52" s="1603"/>
      <c r="R52" s="1603"/>
      <c r="S52" s="1603"/>
      <c r="T52" s="1603"/>
    </row>
    <row r="53" spans="1:20" ht="15.75" customHeight="1">
      <c r="A53" s="1702" t="s">
        <v>4</v>
      </c>
      <c r="B53" s="1703" t="s">
        <v>1272</v>
      </c>
      <c r="C53" s="1703" t="s">
        <v>1837</v>
      </c>
      <c r="D53" s="1704" t="s">
        <v>12</v>
      </c>
      <c r="L53" s="1603"/>
      <c r="P53" s="1629"/>
      <c r="Q53" s="1607"/>
      <c r="R53" s="1607"/>
      <c r="S53" s="1607"/>
      <c r="T53" s="1607"/>
    </row>
    <row r="54" spans="1:4" ht="15.75" customHeight="1">
      <c r="A54" s="1705">
        <v>1</v>
      </c>
      <c r="B54" s="1706" t="s">
        <v>109</v>
      </c>
      <c r="C54" s="1707">
        <v>2</v>
      </c>
      <c r="D54" s="1708">
        <v>1</v>
      </c>
    </row>
    <row r="55" spans="1:4" ht="15.75" customHeight="1">
      <c r="A55" s="1705">
        <v>2</v>
      </c>
      <c r="B55" s="1706" t="s">
        <v>518</v>
      </c>
      <c r="C55" s="1707">
        <v>5</v>
      </c>
      <c r="D55" s="1708">
        <v>2</v>
      </c>
    </row>
    <row r="56" spans="1:4" ht="15.75" customHeight="1">
      <c r="A56" s="1705">
        <v>3</v>
      </c>
      <c r="B56" s="1706" t="s">
        <v>15</v>
      </c>
      <c r="C56" s="1707">
        <v>1</v>
      </c>
      <c r="D56" s="1708">
        <v>3</v>
      </c>
    </row>
    <row r="57" spans="1:4" ht="15.75" customHeight="1">
      <c r="A57" s="1705">
        <v>4</v>
      </c>
      <c r="B57" s="1709" t="s">
        <v>531</v>
      </c>
      <c r="C57" s="1707">
        <v>3</v>
      </c>
      <c r="D57" s="1705">
        <v>4</v>
      </c>
    </row>
    <row r="58" spans="1:4" ht="15.75" customHeight="1">
      <c r="A58" s="1705">
        <v>5</v>
      </c>
      <c r="B58" s="1706" t="s">
        <v>108</v>
      </c>
      <c r="C58" s="1707">
        <v>4</v>
      </c>
      <c r="D58" s="1705">
        <v>5</v>
      </c>
    </row>
    <row r="59" spans="1:4" ht="15.75" customHeight="1">
      <c r="A59" s="1705">
        <v>6</v>
      </c>
      <c r="B59" s="1706" t="s">
        <v>18</v>
      </c>
      <c r="C59" s="1707">
        <v>7</v>
      </c>
      <c r="D59" s="1705">
        <v>6</v>
      </c>
    </row>
    <row r="60" spans="1:4" ht="15.75" customHeight="1">
      <c r="A60" s="1705">
        <v>7</v>
      </c>
      <c r="B60" s="1706" t="s">
        <v>49</v>
      </c>
      <c r="C60" s="1707">
        <v>8</v>
      </c>
      <c r="D60" s="1705">
        <v>7</v>
      </c>
    </row>
    <row r="61" spans="1:4" ht="15.75" customHeight="1">
      <c r="A61" s="1705">
        <v>8</v>
      </c>
      <c r="B61" s="1706" t="s">
        <v>145</v>
      </c>
      <c r="C61" s="1707">
        <v>21</v>
      </c>
      <c r="D61" s="1705">
        <v>8</v>
      </c>
    </row>
    <row r="62" spans="1:4" ht="15.75" customHeight="1">
      <c r="A62" s="1705">
        <v>9</v>
      </c>
      <c r="B62" s="1710" t="s">
        <v>1785</v>
      </c>
      <c r="C62" s="1707">
        <v>13</v>
      </c>
      <c r="D62" s="1705">
        <v>9</v>
      </c>
    </row>
    <row r="63" spans="1:4" ht="15.75" customHeight="1">
      <c r="A63" s="1705">
        <v>10</v>
      </c>
      <c r="B63" s="1706" t="s">
        <v>140</v>
      </c>
      <c r="C63" s="1707">
        <v>10</v>
      </c>
      <c r="D63" s="1705">
        <v>10</v>
      </c>
    </row>
    <row r="64" spans="1:4" ht="15.75" customHeight="1">
      <c r="A64" s="1705">
        <v>11</v>
      </c>
      <c r="B64" s="1706" t="s">
        <v>495</v>
      </c>
      <c r="C64" s="1707">
        <v>9</v>
      </c>
      <c r="D64" s="1705">
        <v>11</v>
      </c>
    </row>
    <row r="65" spans="1:4" ht="15.75" customHeight="1">
      <c r="A65" s="1705">
        <v>12</v>
      </c>
      <c r="B65" s="1706" t="s">
        <v>1747</v>
      </c>
      <c r="C65" s="1707">
        <v>6</v>
      </c>
      <c r="D65" s="1705">
        <v>12</v>
      </c>
    </row>
    <row r="66" spans="1:4" ht="15.75" customHeight="1">
      <c r="A66" s="1705">
        <v>13</v>
      </c>
      <c r="B66" s="1709" t="s">
        <v>1761</v>
      </c>
      <c r="C66" s="1707">
        <v>18</v>
      </c>
      <c r="D66" s="1705">
        <v>13</v>
      </c>
    </row>
    <row r="67" spans="1:4" ht="15.75" customHeight="1">
      <c r="A67" s="1705">
        <v>14</v>
      </c>
      <c r="B67" s="1706" t="s">
        <v>17</v>
      </c>
      <c r="C67" s="1707">
        <v>19</v>
      </c>
      <c r="D67" s="1705">
        <v>14</v>
      </c>
    </row>
    <row r="68" spans="1:4" ht="15.75" customHeight="1">
      <c r="A68" s="1705">
        <v>15</v>
      </c>
      <c r="B68" s="1706" t="s">
        <v>569</v>
      </c>
      <c r="C68" s="1707">
        <v>12</v>
      </c>
      <c r="D68" s="1705">
        <v>15</v>
      </c>
    </row>
    <row r="69" spans="1:4" ht="15.75" customHeight="1">
      <c r="A69" s="1705">
        <v>15</v>
      </c>
      <c r="B69" s="1706" t="s">
        <v>123</v>
      </c>
      <c r="C69" s="1707">
        <v>11</v>
      </c>
      <c r="D69" s="1705">
        <v>15</v>
      </c>
    </row>
    <row r="70" spans="1:4" ht="15.75" customHeight="1">
      <c r="A70" s="1705">
        <v>17</v>
      </c>
      <c r="B70" s="1706" t="s">
        <v>121</v>
      </c>
      <c r="C70" s="1707">
        <v>16</v>
      </c>
      <c r="D70" s="1705">
        <v>15</v>
      </c>
    </row>
    <row r="71" spans="1:4" ht="15.75" customHeight="1">
      <c r="A71" s="1705">
        <v>17</v>
      </c>
      <c r="B71" s="1706" t="s">
        <v>965</v>
      </c>
      <c r="C71" s="1707">
        <v>14</v>
      </c>
      <c r="D71" s="1705">
        <v>15</v>
      </c>
    </row>
    <row r="72" spans="1:4" ht="15.75" customHeight="1">
      <c r="A72" s="1705">
        <v>19</v>
      </c>
      <c r="B72" s="1706" t="s">
        <v>1167</v>
      </c>
      <c r="C72" s="1707">
        <v>17</v>
      </c>
      <c r="D72" s="1705">
        <v>19</v>
      </c>
    </row>
    <row r="73" spans="1:4" ht="15.75" customHeight="1">
      <c r="A73" s="1705">
        <v>20</v>
      </c>
      <c r="B73" s="1706" t="s">
        <v>124</v>
      </c>
      <c r="C73" s="1707">
        <v>15</v>
      </c>
      <c r="D73" s="1705">
        <v>20</v>
      </c>
    </row>
    <row r="74" spans="1:4" ht="15.75" customHeight="1">
      <c r="A74" s="1705">
        <v>21</v>
      </c>
      <c r="B74" s="1706" t="s">
        <v>135</v>
      </c>
      <c r="C74" s="1707">
        <v>20</v>
      </c>
      <c r="D74" s="1705">
        <v>21</v>
      </c>
    </row>
    <row r="77" spans="1:10" ht="15.75" customHeight="1">
      <c r="A77" s="1697"/>
      <c r="B77" s="1711" t="s">
        <v>1907</v>
      </c>
      <c r="C77" s="1712"/>
      <c r="D77" s="1712"/>
      <c r="E77" s="1712"/>
      <c r="F77" s="1712"/>
      <c r="G77" s="1712"/>
      <c r="H77" s="1712"/>
      <c r="I77" s="1712"/>
      <c r="J77" s="1713"/>
    </row>
    <row r="78" spans="1:10" ht="15.75" customHeight="1">
      <c r="A78" s="1697"/>
      <c r="B78" s="1697"/>
      <c r="C78" s="1712"/>
      <c r="D78" s="1714" t="s">
        <v>1908</v>
      </c>
      <c r="E78" s="1715"/>
      <c r="F78" s="1716"/>
      <c r="G78" s="1717"/>
      <c r="H78" s="1717" t="s">
        <v>1909</v>
      </c>
      <c r="I78" s="1718"/>
      <c r="J78" s="1719"/>
    </row>
    <row r="79" spans="1:10" ht="15.75" customHeight="1">
      <c r="A79" s="1720" t="s">
        <v>858</v>
      </c>
      <c r="B79" s="1097" t="s">
        <v>1272</v>
      </c>
      <c r="C79" s="1097" t="s">
        <v>1910</v>
      </c>
      <c r="D79" s="1721" t="s">
        <v>1911</v>
      </c>
      <c r="E79" s="1721" t="s">
        <v>1912</v>
      </c>
      <c r="F79" s="1722" t="s">
        <v>13</v>
      </c>
      <c r="G79" s="1722" t="s">
        <v>1185</v>
      </c>
      <c r="H79" s="1722" t="s">
        <v>1913</v>
      </c>
      <c r="I79" s="1722" t="s">
        <v>1187</v>
      </c>
      <c r="J79" s="1722" t="s">
        <v>1913</v>
      </c>
    </row>
    <row r="80" spans="1:10" ht="15.75" customHeight="1">
      <c r="A80" s="1723">
        <v>1</v>
      </c>
      <c r="B80" s="1724" t="s">
        <v>109</v>
      </c>
      <c r="C80" s="1725" t="s">
        <v>1914</v>
      </c>
      <c r="D80" s="1101">
        <v>4</v>
      </c>
      <c r="E80" s="1101">
        <v>0</v>
      </c>
      <c r="F80" s="1106"/>
      <c r="G80" s="1726"/>
      <c r="H80" s="1726"/>
      <c r="I80" s="1726"/>
      <c r="J80" s="1726"/>
    </row>
    <row r="81" spans="1:10" ht="15.75" customHeight="1">
      <c r="A81" s="1723">
        <v>2</v>
      </c>
      <c r="B81" s="1724" t="s">
        <v>518</v>
      </c>
      <c r="C81" s="1725" t="s">
        <v>1914</v>
      </c>
      <c r="D81" s="1101">
        <v>5</v>
      </c>
      <c r="E81" s="1101">
        <v>1</v>
      </c>
      <c r="F81" s="1106"/>
      <c r="G81" s="1726"/>
      <c r="H81" s="1726"/>
      <c r="I81" s="1726"/>
      <c r="J81" s="1726"/>
    </row>
    <row r="82" spans="1:10" ht="15.75" customHeight="1">
      <c r="A82" s="1723">
        <v>3</v>
      </c>
      <c r="B82" s="1724" t="s">
        <v>15</v>
      </c>
      <c r="C82" s="1725" t="s">
        <v>1915</v>
      </c>
      <c r="D82" s="1101">
        <v>3</v>
      </c>
      <c r="E82" s="1101">
        <v>1</v>
      </c>
      <c r="F82" s="1106"/>
      <c r="G82" s="1726"/>
      <c r="H82" s="1726"/>
      <c r="I82" s="1726"/>
      <c r="J82" s="1726"/>
    </row>
    <row r="83" spans="1:10" ht="15.75" customHeight="1">
      <c r="A83" s="1723">
        <v>4</v>
      </c>
      <c r="B83" s="1727" t="s">
        <v>531</v>
      </c>
      <c r="C83" s="1725" t="s">
        <v>1915</v>
      </c>
      <c r="D83" s="1101">
        <v>3</v>
      </c>
      <c r="E83" s="1101">
        <v>2</v>
      </c>
      <c r="F83" s="1106"/>
      <c r="G83" s="1726"/>
      <c r="H83" s="1726"/>
      <c r="I83" s="1726"/>
      <c r="J83" s="1726"/>
    </row>
    <row r="84" spans="1:10" ht="15.75" customHeight="1">
      <c r="A84" s="1723">
        <v>5</v>
      </c>
      <c r="B84" s="1724" t="s">
        <v>108</v>
      </c>
      <c r="C84" s="1725" t="s">
        <v>1916</v>
      </c>
      <c r="D84" s="1101">
        <v>4</v>
      </c>
      <c r="E84" s="1101">
        <v>1</v>
      </c>
      <c r="F84" s="1106"/>
      <c r="G84" s="1726"/>
      <c r="H84" s="1726"/>
      <c r="I84" s="1726"/>
      <c r="J84" s="1726"/>
    </row>
    <row r="85" spans="1:10" ht="15.75" customHeight="1" thickBot="1">
      <c r="A85" s="1723">
        <v>6</v>
      </c>
      <c r="B85" s="1724" t="s">
        <v>18</v>
      </c>
      <c r="C85" s="1728" t="s">
        <v>1916</v>
      </c>
      <c r="D85" s="1729">
        <v>3</v>
      </c>
      <c r="E85" s="1729">
        <v>2</v>
      </c>
      <c r="F85" s="1730"/>
      <c r="G85" s="1731"/>
      <c r="H85" s="1731"/>
      <c r="I85" s="1731"/>
      <c r="J85" s="1731"/>
    </row>
    <row r="86" spans="1:10" ht="15.75" customHeight="1">
      <c r="A86" s="1723">
        <v>7</v>
      </c>
      <c r="B86" s="1724" t="s">
        <v>49</v>
      </c>
      <c r="C86" s="1732" t="s">
        <v>1917</v>
      </c>
      <c r="D86" s="1690">
        <v>5</v>
      </c>
      <c r="E86" s="1690">
        <v>1</v>
      </c>
      <c r="F86" s="1733"/>
      <c r="G86" s="1734"/>
      <c r="H86" s="1734"/>
      <c r="I86" s="1734"/>
      <c r="J86" s="1734"/>
    </row>
    <row r="87" spans="1:10" ht="15.75" customHeight="1">
      <c r="A87" s="1723">
        <v>8</v>
      </c>
      <c r="B87" s="1724" t="s">
        <v>145</v>
      </c>
      <c r="C87" s="1732" t="s">
        <v>1917</v>
      </c>
      <c r="D87" s="1101">
        <v>2</v>
      </c>
      <c r="E87" s="1101">
        <v>2</v>
      </c>
      <c r="F87" s="1106"/>
      <c r="G87" s="1726"/>
      <c r="H87" s="1726"/>
      <c r="I87" s="1726"/>
      <c r="J87" s="1726"/>
    </row>
    <row r="88" spans="1:21" ht="15.75" customHeight="1">
      <c r="A88" s="1723">
        <v>9</v>
      </c>
      <c r="B88" s="1735" t="s">
        <v>1785</v>
      </c>
      <c r="C88" s="1725" t="s">
        <v>1903</v>
      </c>
      <c r="D88" s="1108" t="s">
        <v>172</v>
      </c>
      <c r="E88" s="1108" t="s">
        <v>172</v>
      </c>
      <c r="F88" s="1106"/>
      <c r="G88" s="1726"/>
      <c r="H88" s="1726"/>
      <c r="I88" s="1726"/>
      <c r="J88" s="1726"/>
      <c r="U88" s="1604"/>
    </row>
    <row r="89" spans="1:29" ht="15.75" customHeight="1">
      <c r="A89" s="1723">
        <v>10</v>
      </c>
      <c r="B89" s="1724" t="s">
        <v>140</v>
      </c>
      <c r="C89" s="1725" t="s">
        <v>1903</v>
      </c>
      <c r="D89" s="1108" t="s">
        <v>172</v>
      </c>
      <c r="E89" s="1108" t="s">
        <v>188</v>
      </c>
      <c r="F89" s="1106"/>
      <c r="G89" s="1726"/>
      <c r="H89" s="1726"/>
      <c r="I89" s="1726"/>
      <c r="J89" s="1726"/>
      <c r="U89" s="1604"/>
      <c r="AC89" s="1597"/>
    </row>
    <row r="90" spans="1:29" ht="15.75" customHeight="1">
      <c r="A90" s="1723">
        <v>11</v>
      </c>
      <c r="B90" s="1724" t="s">
        <v>495</v>
      </c>
      <c r="C90" s="1725" t="s">
        <v>1898</v>
      </c>
      <c r="D90" s="1108" t="s">
        <v>188</v>
      </c>
      <c r="E90" s="1108" t="s">
        <v>172</v>
      </c>
      <c r="F90" s="1106"/>
      <c r="G90" s="1726"/>
      <c r="H90" s="1726"/>
      <c r="I90" s="1726"/>
      <c r="J90" s="1726"/>
      <c r="U90" s="1604"/>
      <c r="AC90" s="1597"/>
    </row>
    <row r="91" spans="1:29" ht="15.75" customHeight="1" thickBot="1">
      <c r="A91" s="1723">
        <v>12</v>
      </c>
      <c r="B91" s="1724" t="s">
        <v>1747</v>
      </c>
      <c r="C91" s="1728" t="s">
        <v>1898</v>
      </c>
      <c r="D91" s="1736" t="s">
        <v>172</v>
      </c>
      <c r="E91" s="1736" t="s">
        <v>188</v>
      </c>
      <c r="F91" s="1730"/>
      <c r="G91" s="1731"/>
      <c r="H91" s="1731"/>
      <c r="I91" s="1731"/>
      <c r="J91" s="1731"/>
      <c r="U91" s="1604"/>
      <c r="AC91" s="1597"/>
    </row>
    <row r="92" spans="1:29" ht="15.75" customHeight="1">
      <c r="A92" s="1723">
        <v>13</v>
      </c>
      <c r="B92" s="1727" t="s">
        <v>1761</v>
      </c>
      <c r="C92" s="1732" t="s">
        <v>1918</v>
      </c>
      <c r="D92" s="1694" t="s">
        <v>508</v>
      </c>
      <c r="E92" s="1694" t="s">
        <v>172</v>
      </c>
      <c r="F92" s="1737" t="s">
        <v>172</v>
      </c>
      <c r="G92" s="1694" t="s">
        <v>1202</v>
      </c>
      <c r="H92" s="1734"/>
      <c r="I92" s="1734"/>
      <c r="J92" s="1734"/>
      <c r="U92" s="1604"/>
      <c r="AC92" s="1597"/>
    </row>
    <row r="93" spans="1:29" ht="15.75" customHeight="1">
      <c r="A93" s="1723">
        <v>14</v>
      </c>
      <c r="B93" s="1724" t="s">
        <v>17</v>
      </c>
      <c r="C93" s="1725" t="s">
        <v>1918</v>
      </c>
      <c r="D93" s="1101">
        <v>0</v>
      </c>
      <c r="E93" s="1108" t="s">
        <v>172</v>
      </c>
      <c r="F93" s="1107" t="s">
        <v>179</v>
      </c>
      <c r="G93" s="1108" t="s">
        <v>1919</v>
      </c>
      <c r="H93" s="1726"/>
      <c r="I93" s="1726"/>
      <c r="J93" s="1726"/>
      <c r="U93" s="1604"/>
      <c r="AC93" s="1597"/>
    </row>
    <row r="94" spans="1:29" ht="15.75" customHeight="1">
      <c r="A94" s="1723">
        <v>15</v>
      </c>
      <c r="B94" s="1724" t="s">
        <v>569</v>
      </c>
      <c r="C94" s="1725" t="s">
        <v>1918</v>
      </c>
      <c r="D94" s="1101">
        <v>0</v>
      </c>
      <c r="E94" s="1108" t="s">
        <v>172</v>
      </c>
      <c r="F94" s="1107" t="s">
        <v>508</v>
      </c>
      <c r="G94" s="1108" t="s">
        <v>1195</v>
      </c>
      <c r="H94" s="1108" t="s">
        <v>508</v>
      </c>
      <c r="I94" s="1114" t="s">
        <v>1920</v>
      </c>
      <c r="J94" s="1108" t="s">
        <v>1921</v>
      </c>
      <c r="U94" s="1604"/>
      <c r="AC94" s="1597"/>
    </row>
    <row r="95" spans="1:29" ht="15.75" customHeight="1">
      <c r="A95" s="1723">
        <v>15</v>
      </c>
      <c r="B95" s="1724" t="s">
        <v>123</v>
      </c>
      <c r="C95" s="1725" t="s">
        <v>1918</v>
      </c>
      <c r="D95" s="1101">
        <v>0</v>
      </c>
      <c r="E95" s="1108" t="s">
        <v>172</v>
      </c>
      <c r="F95" s="1107" t="s">
        <v>508</v>
      </c>
      <c r="G95" s="1108" t="s">
        <v>1195</v>
      </c>
      <c r="H95" s="1108" t="s">
        <v>508</v>
      </c>
      <c r="I95" s="1114" t="s">
        <v>1920</v>
      </c>
      <c r="J95" s="1108" t="s">
        <v>1921</v>
      </c>
      <c r="U95" s="1604"/>
      <c r="AC95" s="1597"/>
    </row>
    <row r="96" spans="1:29" ht="15.75" customHeight="1">
      <c r="A96" s="1723">
        <v>17</v>
      </c>
      <c r="B96" s="1724" t="s">
        <v>121</v>
      </c>
      <c r="C96" s="1725" t="s">
        <v>1918</v>
      </c>
      <c r="D96" s="1101">
        <v>0</v>
      </c>
      <c r="E96" s="1108" t="s">
        <v>172</v>
      </c>
      <c r="F96" s="1107" t="s">
        <v>508</v>
      </c>
      <c r="G96" s="1108" t="s">
        <v>1195</v>
      </c>
      <c r="H96" s="1108" t="s">
        <v>508</v>
      </c>
      <c r="I96" s="1114" t="s">
        <v>1922</v>
      </c>
      <c r="J96" s="1108" t="s">
        <v>1923</v>
      </c>
      <c r="U96" s="1604"/>
      <c r="AC96" s="1597"/>
    </row>
    <row r="97" spans="1:29" ht="15.75" customHeight="1" thickBot="1">
      <c r="A97" s="1723">
        <v>17</v>
      </c>
      <c r="B97" s="1724" t="s">
        <v>965</v>
      </c>
      <c r="C97" s="1728" t="s">
        <v>1918</v>
      </c>
      <c r="D97" s="1729">
        <v>0</v>
      </c>
      <c r="E97" s="1736" t="s">
        <v>172</v>
      </c>
      <c r="F97" s="1738" t="s">
        <v>508</v>
      </c>
      <c r="G97" s="1736" t="s">
        <v>1195</v>
      </c>
      <c r="H97" s="1736" t="s">
        <v>508</v>
      </c>
      <c r="I97" s="1739" t="s">
        <v>1922</v>
      </c>
      <c r="J97" s="1736" t="s">
        <v>1923</v>
      </c>
      <c r="U97" s="1604"/>
      <c r="AC97" s="1597"/>
    </row>
    <row r="98" spans="1:29" ht="15.75" customHeight="1">
      <c r="A98" s="1723">
        <v>19</v>
      </c>
      <c r="B98" s="1724" t="s">
        <v>1167</v>
      </c>
      <c r="C98" s="1732" t="s">
        <v>1918</v>
      </c>
      <c r="D98" s="1690">
        <v>0</v>
      </c>
      <c r="E98" s="1694" t="s">
        <v>188</v>
      </c>
      <c r="F98" s="1737" t="s">
        <v>179</v>
      </c>
      <c r="G98" s="1694" t="s">
        <v>1242</v>
      </c>
      <c r="H98" s="1734"/>
      <c r="I98" s="1734"/>
      <c r="J98" s="1734"/>
      <c r="U98" s="1604"/>
      <c r="AC98" s="1597"/>
    </row>
    <row r="99" spans="1:29" ht="15.75" customHeight="1">
      <c r="A99" s="1723">
        <v>20</v>
      </c>
      <c r="B99" s="1724" t="s">
        <v>124</v>
      </c>
      <c r="C99" s="1725" t="s">
        <v>1918</v>
      </c>
      <c r="D99" s="1101">
        <v>0</v>
      </c>
      <c r="E99" s="1108" t="s">
        <v>188</v>
      </c>
      <c r="F99" s="1107" t="s">
        <v>508</v>
      </c>
      <c r="G99" s="1108" t="s">
        <v>1242</v>
      </c>
      <c r="H99" s="1726"/>
      <c r="I99" s="1726"/>
      <c r="J99" s="1726"/>
      <c r="U99" s="1604"/>
      <c r="AC99" s="1597"/>
    </row>
    <row r="100" spans="1:29" ht="15.75" customHeight="1">
      <c r="A100" s="1723">
        <v>21</v>
      </c>
      <c r="B100" s="1724" t="s">
        <v>135</v>
      </c>
      <c r="C100" s="1725" t="s">
        <v>1918</v>
      </c>
      <c r="D100" s="1101">
        <v>0</v>
      </c>
      <c r="E100" s="1108" t="s">
        <v>188</v>
      </c>
      <c r="F100" s="1107" t="s">
        <v>508</v>
      </c>
      <c r="G100" s="1108" t="s">
        <v>1204</v>
      </c>
      <c r="H100" s="1726"/>
      <c r="I100" s="1726"/>
      <c r="J100" s="1726"/>
      <c r="U100" s="1604"/>
      <c r="AC100" s="1597"/>
    </row>
    <row r="101" spans="21:29" ht="15.75" customHeight="1">
      <c r="U101" s="1604"/>
      <c r="AC101" s="1597"/>
    </row>
    <row r="102" spans="21:29" ht="15.75" customHeight="1">
      <c r="U102" s="1604"/>
      <c r="AC102" s="1597"/>
    </row>
    <row r="103" spans="21:29" ht="15.75" customHeight="1">
      <c r="U103" s="1604"/>
      <c r="AC103" s="1597"/>
    </row>
    <row r="104" spans="21:29" ht="15.75" customHeight="1">
      <c r="U104" s="1604"/>
      <c r="AC104" s="1597"/>
    </row>
    <row r="105" spans="21:29" ht="15.75" customHeight="1">
      <c r="U105" s="1604"/>
      <c r="AC105" s="1597"/>
    </row>
    <row r="106" ht="15.75" customHeight="1">
      <c r="AC106" s="1597"/>
    </row>
  </sheetData>
  <sheetProtection/>
  <printOptions/>
  <pageMargins left="0.5905511811023623" right="0.1968503937007874" top="0.5905511811023623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U11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8" customHeight="1"/>
  <cols>
    <col min="1" max="2" width="5.125" style="430" customWidth="1"/>
    <col min="3" max="3" width="30.00390625" style="1472" customWidth="1"/>
    <col min="4" max="12" width="10.75390625" style="1477" customWidth="1"/>
    <col min="13" max="13" width="4.375" style="1477" customWidth="1"/>
    <col min="14" max="14" width="4.75390625" style="1514" customWidth="1"/>
    <col min="15" max="15" width="26.75390625" style="1481" customWidth="1"/>
    <col min="16" max="16" width="3.75390625" style="1481" customWidth="1"/>
    <col min="17" max="17" width="26.75390625" style="1481" customWidth="1"/>
    <col min="18" max="18" width="3.75390625" style="1481" customWidth="1"/>
    <col min="19" max="19" width="26.75390625" style="1481" customWidth="1"/>
    <col min="20" max="20" width="3.75390625" style="430" customWidth="1"/>
    <col min="21" max="21" width="26.75390625" style="1481" customWidth="1"/>
    <col min="22" max="22" width="3.75390625" style="1477" customWidth="1"/>
    <col min="23" max="23" width="3.375" style="1477" customWidth="1"/>
    <col min="24" max="24" width="3.00390625" style="1477" customWidth="1"/>
    <col min="25" max="25" width="3.75390625" style="1481" customWidth="1"/>
    <col min="26" max="26" width="26.75390625" style="1481" customWidth="1"/>
    <col min="27" max="27" width="3.75390625" style="1481" customWidth="1"/>
    <col min="28" max="28" width="26.75390625" style="1481" customWidth="1"/>
    <col min="29" max="29" width="3.75390625" style="1481" customWidth="1"/>
    <col min="30" max="30" width="26.75390625" style="1481" customWidth="1"/>
    <col min="31" max="31" width="3.75390625" style="1481" customWidth="1"/>
    <col min="32" max="32" width="26.75390625" style="430" customWidth="1"/>
    <col min="33" max="34" width="3.75390625" style="1481" customWidth="1"/>
    <col min="35" max="35" width="3.75390625" style="1477" customWidth="1"/>
    <col min="36" max="36" width="4.125" style="1493" customWidth="1"/>
    <col min="37" max="37" width="7.25390625" style="1493" customWidth="1"/>
    <col min="38" max="38" width="5.625" style="1493" customWidth="1"/>
    <col min="39" max="39" width="25.75390625" style="1493" customWidth="1"/>
    <col min="40" max="40" width="2.25390625" style="1493" customWidth="1"/>
    <col min="41" max="41" width="25.75390625" style="1493" customWidth="1"/>
    <col min="42" max="42" width="9.125" style="1493" customWidth="1"/>
    <col min="43" max="43" width="11.75390625" style="1493" customWidth="1"/>
    <col min="44" max="46" width="9.125" style="1477" customWidth="1"/>
    <col min="47" max="47" width="19.875" style="1472" customWidth="1"/>
    <col min="48" max="16384" width="9.125" style="1477" customWidth="1"/>
  </cols>
  <sheetData>
    <row r="1" spans="1:43" ht="18" customHeight="1">
      <c r="A1" s="1471"/>
      <c r="D1" s="1473"/>
      <c r="E1" s="1473"/>
      <c r="F1" s="1474" t="s">
        <v>1721</v>
      </c>
      <c r="G1" s="1475"/>
      <c r="H1" s="1475"/>
      <c r="I1" s="1473"/>
      <c r="J1" s="1475"/>
      <c r="K1" s="1473"/>
      <c r="L1" s="1476" t="s">
        <v>1719</v>
      </c>
      <c r="N1" s="1478"/>
      <c r="O1" s="1479"/>
      <c r="P1" s="1479"/>
      <c r="Q1" s="1480"/>
      <c r="R1" s="1474" t="s">
        <v>1721</v>
      </c>
      <c r="T1" s="1482"/>
      <c r="U1" s="1476" t="s">
        <v>1719</v>
      </c>
      <c r="AC1" s="1474" t="s">
        <v>1721</v>
      </c>
      <c r="AF1" s="1476" t="s">
        <v>1719</v>
      </c>
      <c r="AJ1" s="1483" t="s">
        <v>1722</v>
      </c>
      <c r="AK1" s="1483"/>
      <c r="AL1" s="1483"/>
      <c r="AM1" s="1483"/>
      <c r="AN1" s="1484" t="s">
        <v>1723</v>
      </c>
      <c r="AO1" s="1483"/>
      <c r="AP1" s="1483"/>
      <c r="AQ1" s="1476" t="s">
        <v>1719</v>
      </c>
    </row>
    <row r="2" spans="1:43" s="1486" customFormat="1" ht="18" customHeight="1">
      <c r="A2" s="1485" t="s">
        <v>1724</v>
      </c>
      <c r="D2" s="1487"/>
      <c r="E2" s="1488"/>
      <c r="F2" s="1489" t="s">
        <v>1725</v>
      </c>
      <c r="G2" s="1487"/>
      <c r="H2" s="1487"/>
      <c r="L2" s="1490" t="s">
        <v>1726</v>
      </c>
      <c r="R2" s="1489" t="s">
        <v>1727</v>
      </c>
      <c r="X2" s="1477"/>
      <c r="Y2" s="1491"/>
      <c r="Z2" s="1491"/>
      <c r="AA2" s="1491"/>
      <c r="AB2" s="1491"/>
      <c r="AC2" s="1492" t="s">
        <v>1728</v>
      </c>
      <c r="AD2" s="1491"/>
      <c r="AE2" s="1491"/>
      <c r="AF2" s="1491"/>
      <c r="AG2" s="1491"/>
      <c r="AH2" s="392"/>
      <c r="AI2" s="1477"/>
      <c r="AJ2" s="1493"/>
      <c r="AK2" s="1493"/>
      <c r="AL2" s="1493"/>
      <c r="AM2" s="1493"/>
      <c r="AN2" s="1484" t="s">
        <v>1729</v>
      </c>
      <c r="AO2" s="1493"/>
      <c r="AP2" s="1493"/>
      <c r="AQ2" s="1483"/>
    </row>
    <row r="3" spans="1:47" ht="18" customHeight="1">
      <c r="A3" s="1494" t="s">
        <v>4</v>
      </c>
      <c r="B3" s="1494" t="s">
        <v>477</v>
      </c>
      <c r="C3" s="1495" t="s">
        <v>1730</v>
      </c>
      <c r="D3" s="1496" t="s">
        <v>179</v>
      </c>
      <c r="E3" s="1496" t="s">
        <v>172</v>
      </c>
      <c r="F3" s="1496" t="s">
        <v>188</v>
      </c>
      <c r="G3" s="1496" t="s">
        <v>192</v>
      </c>
      <c r="H3" s="1496" t="s">
        <v>13</v>
      </c>
      <c r="I3" s="1496" t="s">
        <v>1731</v>
      </c>
      <c r="J3" s="1496" t="s">
        <v>1187</v>
      </c>
      <c r="K3" s="1496" t="s">
        <v>1732</v>
      </c>
      <c r="L3" s="1496" t="s">
        <v>12</v>
      </c>
      <c r="N3" s="1497" t="s">
        <v>1387</v>
      </c>
      <c r="O3" s="1498" t="s">
        <v>569</v>
      </c>
      <c r="P3" s="1491"/>
      <c r="Q3" s="1499"/>
      <c r="R3" s="1500"/>
      <c r="T3" s="1499"/>
      <c r="U3" s="1499"/>
      <c r="V3" s="1501"/>
      <c r="W3" s="1502"/>
      <c r="X3" s="1503"/>
      <c r="Z3" s="1479"/>
      <c r="AA3" s="1504"/>
      <c r="AB3" s="1479"/>
      <c r="AC3" s="392"/>
      <c r="AD3" s="1479"/>
      <c r="AF3" s="1498"/>
      <c r="AG3" s="1498"/>
      <c r="AJ3" s="1505" t="s">
        <v>4</v>
      </c>
      <c r="AK3" s="1505" t="s">
        <v>1733</v>
      </c>
      <c r="AL3" s="1505" t="s">
        <v>1734</v>
      </c>
      <c r="AM3" s="1505" t="s">
        <v>1735</v>
      </c>
      <c r="AN3" s="1505"/>
      <c r="AO3" s="1505" t="s">
        <v>1736</v>
      </c>
      <c r="AP3" s="1505" t="s">
        <v>1737</v>
      </c>
      <c r="AQ3" s="1505" t="s">
        <v>1738</v>
      </c>
      <c r="AU3" s="1486"/>
    </row>
    <row r="4" spans="1:47" s="1523" customFormat="1" ht="18" customHeight="1">
      <c r="A4" s="1506">
        <v>1</v>
      </c>
      <c r="B4" s="1506">
        <v>1</v>
      </c>
      <c r="C4" s="1507" t="s">
        <v>495</v>
      </c>
      <c r="D4" s="1508"/>
      <c r="E4" s="1509" t="s">
        <v>1739</v>
      </c>
      <c r="F4" s="1509" t="s">
        <v>1740</v>
      </c>
      <c r="G4" s="1509" t="s">
        <v>1741</v>
      </c>
      <c r="H4" s="1510" t="s">
        <v>205</v>
      </c>
      <c r="I4" s="1511"/>
      <c r="J4" s="1512" t="s">
        <v>1742</v>
      </c>
      <c r="K4" s="1512" t="s">
        <v>1743</v>
      </c>
      <c r="L4" s="1513" t="s">
        <v>179</v>
      </c>
      <c r="M4" s="1477"/>
      <c r="N4" s="1514"/>
      <c r="O4" s="1515"/>
      <c r="P4" s="1516">
        <v>1</v>
      </c>
      <c r="Q4" s="1517" t="s">
        <v>569</v>
      </c>
      <c r="R4" s="1518"/>
      <c r="S4" s="1518"/>
      <c r="T4" s="1518"/>
      <c r="U4" s="1518"/>
      <c r="V4" s="1487"/>
      <c r="W4" s="1487"/>
      <c r="X4" s="1503"/>
      <c r="Y4" s="1481"/>
      <c r="Z4" s="1479"/>
      <c r="AA4" s="1479" t="s">
        <v>1348</v>
      </c>
      <c r="AB4" s="1517" t="s">
        <v>1744</v>
      </c>
      <c r="AC4" s="1504"/>
      <c r="AD4" s="1518"/>
      <c r="AE4" s="1498"/>
      <c r="AF4" s="1498"/>
      <c r="AG4" s="1498"/>
      <c r="AH4" s="1481"/>
      <c r="AI4" s="1477"/>
      <c r="AJ4" s="1506">
        <v>1</v>
      </c>
      <c r="AK4" s="1519" t="s">
        <v>1745</v>
      </c>
      <c r="AL4" s="1506">
        <v>1</v>
      </c>
      <c r="AM4" s="1520" t="s">
        <v>495</v>
      </c>
      <c r="AN4" s="1506"/>
      <c r="AO4" s="1521" t="s">
        <v>1744</v>
      </c>
      <c r="AP4" s="1522" t="s">
        <v>1746</v>
      </c>
      <c r="AQ4" s="1511" t="s">
        <v>1740</v>
      </c>
      <c r="AU4" s="1486"/>
    </row>
    <row r="5" spans="1:47" s="1531" customFormat="1" ht="18" customHeight="1">
      <c r="A5" s="1506">
        <v>2</v>
      </c>
      <c r="B5" s="1506">
        <v>13</v>
      </c>
      <c r="C5" s="1507" t="s">
        <v>1747</v>
      </c>
      <c r="D5" s="1524" t="s">
        <v>1748</v>
      </c>
      <c r="E5" s="1525"/>
      <c r="F5" s="1509" t="s">
        <v>1749</v>
      </c>
      <c r="G5" s="1509" t="s">
        <v>1750</v>
      </c>
      <c r="H5" s="1510" t="s">
        <v>202</v>
      </c>
      <c r="I5" s="1511"/>
      <c r="J5" s="1512" t="s">
        <v>1751</v>
      </c>
      <c r="K5" s="1526" t="s">
        <v>1752</v>
      </c>
      <c r="L5" s="1513" t="s">
        <v>172</v>
      </c>
      <c r="M5" s="1477"/>
      <c r="N5" s="1478" t="s">
        <v>1394</v>
      </c>
      <c r="O5" s="1517" t="s">
        <v>580</v>
      </c>
      <c r="P5" s="1527"/>
      <c r="Q5" s="1498" t="s">
        <v>1753</v>
      </c>
      <c r="R5" s="1528" t="s">
        <v>197</v>
      </c>
      <c r="S5" s="1529" t="s">
        <v>569</v>
      </c>
      <c r="T5" s="392"/>
      <c r="U5" s="392"/>
      <c r="V5" s="1487"/>
      <c r="W5" s="1487"/>
      <c r="X5" s="1503"/>
      <c r="Y5" s="1479" t="s">
        <v>1343</v>
      </c>
      <c r="Z5" s="1479" t="s">
        <v>1469</v>
      </c>
      <c r="AA5" s="1504"/>
      <c r="AB5" s="430"/>
      <c r="AC5" s="1516">
        <v>4</v>
      </c>
      <c r="AD5" s="1529" t="s">
        <v>1744</v>
      </c>
      <c r="AE5" s="1498"/>
      <c r="AF5" s="1498"/>
      <c r="AG5" s="392"/>
      <c r="AH5" s="1481"/>
      <c r="AI5" s="1477"/>
      <c r="AJ5" s="1506">
        <v>2</v>
      </c>
      <c r="AK5" s="1530" t="s">
        <v>1701</v>
      </c>
      <c r="AL5" s="1506">
        <v>2</v>
      </c>
      <c r="AM5" s="1520" t="s">
        <v>135</v>
      </c>
      <c r="AN5" s="1506"/>
      <c r="AO5" s="1520" t="s">
        <v>1747</v>
      </c>
      <c r="AP5" s="1522" t="s">
        <v>1746</v>
      </c>
      <c r="AQ5" s="1511" t="s">
        <v>1754</v>
      </c>
      <c r="AU5" s="1486"/>
    </row>
    <row r="6" spans="1:47" s="1523" customFormat="1" ht="18" customHeight="1">
      <c r="A6" s="1506">
        <v>3</v>
      </c>
      <c r="B6" s="1532">
        <v>19</v>
      </c>
      <c r="C6" s="1533" t="s">
        <v>1744</v>
      </c>
      <c r="D6" s="1524" t="s">
        <v>1755</v>
      </c>
      <c r="E6" s="1524" t="s">
        <v>302</v>
      </c>
      <c r="F6" s="1525"/>
      <c r="G6" s="1509" t="s">
        <v>1756</v>
      </c>
      <c r="H6" s="1510" t="s">
        <v>192</v>
      </c>
      <c r="I6" s="1511"/>
      <c r="J6" s="1512" t="s">
        <v>1757</v>
      </c>
      <c r="K6" s="1526" t="s">
        <v>508</v>
      </c>
      <c r="L6" s="1534" t="s">
        <v>188</v>
      </c>
      <c r="M6" s="1477"/>
      <c r="N6" s="1478"/>
      <c r="O6" s="430"/>
      <c r="P6" s="1535" t="s">
        <v>1340</v>
      </c>
      <c r="Q6" s="1517" t="s">
        <v>495</v>
      </c>
      <c r="R6" s="1536"/>
      <c r="S6" s="1498" t="s">
        <v>1758</v>
      </c>
      <c r="T6" s="1528" t="s">
        <v>214</v>
      </c>
      <c r="U6" s="392"/>
      <c r="V6" s="1487"/>
      <c r="W6" s="1487"/>
      <c r="X6" s="1503"/>
      <c r="Y6" s="392"/>
      <c r="Z6" s="1537"/>
      <c r="AA6" s="1516">
        <v>1</v>
      </c>
      <c r="AB6" s="1517" t="s">
        <v>1759</v>
      </c>
      <c r="AC6" s="1527"/>
      <c r="AD6" s="1498" t="s">
        <v>1760</v>
      </c>
      <c r="AE6" s="1516">
        <v>6</v>
      </c>
      <c r="AF6" s="1498"/>
      <c r="AG6" s="392"/>
      <c r="AH6" s="1481"/>
      <c r="AI6" s="1477"/>
      <c r="AJ6" s="1506">
        <v>3</v>
      </c>
      <c r="AK6" s="1530" t="s">
        <v>1701</v>
      </c>
      <c r="AL6" s="1506">
        <v>3</v>
      </c>
      <c r="AM6" s="1520" t="s">
        <v>1761</v>
      </c>
      <c r="AN6" s="1506"/>
      <c r="AO6" s="1520" t="s">
        <v>1469</v>
      </c>
      <c r="AP6" s="1538" t="s">
        <v>1762</v>
      </c>
      <c r="AQ6" s="1511" t="s">
        <v>1750</v>
      </c>
      <c r="AU6" s="1486"/>
    </row>
    <row r="7" spans="1:47" s="1523" customFormat="1" ht="18" customHeight="1">
      <c r="A7" s="1506">
        <v>4</v>
      </c>
      <c r="B7" s="1506">
        <v>12</v>
      </c>
      <c r="C7" s="1507" t="s">
        <v>135</v>
      </c>
      <c r="D7" s="1524" t="s">
        <v>1763</v>
      </c>
      <c r="E7" s="1524" t="s">
        <v>1754</v>
      </c>
      <c r="F7" s="1524" t="s">
        <v>1764</v>
      </c>
      <c r="G7" s="1525"/>
      <c r="H7" s="1510" t="s">
        <v>179</v>
      </c>
      <c r="I7" s="1511"/>
      <c r="J7" s="1512" t="s">
        <v>1765</v>
      </c>
      <c r="K7" s="1512" t="s">
        <v>761</v>
      </c>
      <c r="L7" s="1534" t="s">
        <v>192</v>
      </c>
      <c r="M7" s="1477"/>
      <c r="N7" s="1539" t="s">
        <v>1347</v>
      </c>
      <c r="O7" s="430" t="s">
        <v>1761</v>
      </c>
      <c r="P7" s="1504"/>
      <c r="Q7" s="430"/>
      <c r="R7" s="1514"/>
      <c r="S7" s="1479"/>
      <c r="T7" s="1540"/>
      <c r="U7" s="1498" t="s">
        <v>1761</v>
      </c>
      <c r="V7" s="1487"/>
      <c r="W7" s="1487"/>
      <c r="X7" s="1503"/>
      <c r="Y7" s="1479" t="s">
        <v>1346</v>
      </c>
      <c r="Z7" s="1517" t="s">
        <v>1759</v>
      </c>
      <c r="AA7" s="1527"/>
      <c r="AB7" s="1498" t="s">
        <v>1189</v>
      </c>
      <c r="AC7" s="392"/>
      <c r="AD7" s="1479"/>
      <c r="AE7" s="1541"/>
      <c r="AF7" s="1542" t="s">
        <v>1472</v>
      </c>
      <c r="AG7" s="1543" t="s">
        <v>805</v>
      </c>
      <c r="AH7" s="1481"/>
      <c r="AI7" s="1477"/>
      <c r="AJ7" s="1506">
        <v>4</v>
      </c>
      <c r="AK7" s="1519" t="s">
        <v>1766</v>
      </c>
      <c r="AL7" s="1506">
        <v>1</v>
      </c>
      <c r="AM7" s="1520" t="s">
        <v>535</v>
      </c>
      <c r="AN7" s="1506"/>
      <c r="AO7" s="1521" t="s">
        <v>1759</v>
      </c>
      <c r="AP7" s="1544" t="s">
        <v>1767</v>
      </c>
      <c r="AQ7" s="1511" t="s">
        <v>1750</v>
      </c>
      <c r="AU7" s="1486"/>
    </row>
    <row r="8" spans="1:47" s="1487" customFormat="1" ht="18" customHeight="1">
      <c r="A8" s="1494" t="s">
        <v>4</v>
      </c>
      <c r="B8" s="1494" t="s">
        <v>477</v>
      </c>
      <c r="C8" s="1495" t="s">
        <v>1768</v>
      </c>
      <c r="D8" s="1496" t="s">
        <v>179</v>
      </c>
      <c r="E8" s="1496" t="s">
        <v>172</v>
      </c>
      <c r="F8" s="1496" t="s">
        <v>188</v>
      </c>
      <c r="G8" s="1496"/>
      <c r="H8" s="1496" t="s">
        <v>13</v>
      </c>
      <c r="I8" s="1496" t="s">
        <v>1731</v>
      </c>
      <c r="J8" s="1496" t="s">
        <v>1187</v>
      </c>
      <c r="K8" s="1496" t="s">
        <v>1732</v>
      </c>
      <c r="L8" s="1496" t="s">
        <v>12</v>
      </c>
      <c r="M8" s="1477"/>
      <c r="N8" s="1514"/>
      <c r="O8" s="1537"/>
      <c r="P8" s="1516">
        <v>2</v>
      </c>
      <c r="Q8" s="1517" t="s">
        <v>1761</v>
      </c>
      <c r="R8" s="1545"/>
      <c r="S8" s="1479"/>
      <c r="T8" s="1541"/>
      <c r="U8" s="1546" t="s">
        <v>1494</v>
      </c>
      <c r="V8" s="1528" t="s">
        <v>225</v>
      </c>
      <c r="X8" s="1503"/>
      <c r="Y8" s="430"/>
      <c r="Z8" s="430"/>
      <c r="AA8" s="392"/>
      <c r="AB8" s="430"/>
      <c r="AC8" s="392"/>
      <c r="AD8" s="1482"/>
      <c r="AE8" s="1541"/>
      <c r="AF8" s="1498" t="s">
        <v>1753</v>
      </c>
      <c r="AG8" s="1498"/>
      <c r="AH8" s="1481"/>
      <c r="AI8" s="1477"/>
      <c r="AJ8" s="1506">
        <v>5</v>
      </c>
      <c r="AK8" s="1530" t="s">
        <v>1766</v>
      </c>
      <c r="AL8" s="1506">
        <v>2</v>
      </c>
      <c r="AM8" s="1520" t="s">
        <v>140</v>
      </c>
      <c r="AN8" s="1506"/>
      <c r="AO8" s="1520" t="s">
        <v>518</v>
      </c>
      <c r="AP8" s="1506" t="s">
        <v>1769</v>
      </c>
      <c r="AQ8" s="1511" t="s">
        <v>1754</v>
      </c>
      <c r="AU8" s="1486"/>
    </row>
    <row r="9" spans="1:47" s="1523" customFormat="1" ht="18" customHeight="1">
      <c r="A9" s="1506">
        <v>1</v>
      </c>
      <c r="B9" s="1506">
        <v>8</v>
      </c>
      <c r="C9" s="1507" t="s">
        <v>1761</v>
      </c>
      <c r="D9" s="1508"/>
      <c r="E9" s="1509" t="s">
        <v>1770</v>
      </c>
      <c r="F9" s="1509" t="s">
        <v>1750</v>
      </c>
      <c r="G9" s="1547"/>
      <c r="H9" s="1510" t="s">
        <v>197</v>
      </c>
      <c r="I9" s="1511"/>
      <c r="J9" s="1512" t="s">
        <v>1771</v>
      </c>
      <c r="K9" s="1512" t="s">
        <v>1772</v>
      </c>
      <c r="L9" s="1513" t="s">
        <v>179</v>
      </c>
      <c r="M9" s="1477"/>
      <c r="N9" s="1514" t="s">
        <v>1353</v>
      </c>
      <c r="O9" s="1517" t="s">
        <v>15</v>
      </c>
      <c r="P9" s="1527"/>
      <c r="Q9" s="1498" t="s">
        <v>1773</v>
      </c>
      <c r="R9" s="1528" t="s">
        <v>202</v>
      </c>
      <c r="S9" s="1517" t="s">
        <v>1761</v>
      </c>
      <c r="T9" s="1548"/>
      <c r="U9" s="1549"/>
      <c r="V9" s="1550"/>
      <c r="W9" s="1487"/>
      <c r="X9" s="1503"/>
      <c r="Y9" s="1479" t="s">
        <v>1774</v>
      </c>
      <c r="Z9" s="1479" t="s">
        <v>135</v>
      </c>
      <c r="AA9" s="430"/>
      <c r="AB9" s="430"/>
      <c r="AC9" s="392"/>
      <c r="AD9" s="1479"/>
      <c r="AE9" s="1540"/>
      <c r="AF9" s="1551" t="s">
        <v>1744</v>
      </c>
      <c r="AG9" s="1543" t="s">
        <v>811</v>
      </c>
      <c r="AH9" s="1481"/>
      <c r="AI9" s="1477"/>
      <c r="AJ9" s="1506">
        <v>6</v>
      </c>
      <c r="AK9" s="1519" t="s">
        <v>1766</v>
      </c>
      <c r="AL9" s="1506">
        <v>3</v>
      </c>
      <c r="AM9" s="1520" t="s">
        <v>580</v>
      </c>
      <c r="AN9" s="1506"/>
      <c r="AO9" s="1520" t="s">
        <v>116</v>
      </c>
      <c r="AP9" s="1552" t="s">
        <v>1775</v>
      </c>
      <c r="AQ9" s="1511" t="s">
        <v>1740</v>
      </c>
      <c r="AU9" s="1486"/>
    </row>
    <row r="10" spans="1:47" s="1523" customFormat="1" ht="18" customHeight="1">
      <c r="A10" s="1506">
        <v>2</v>
      </c>
      <c r="B10" s="1506">
        <v>5</v>
      </c>
      <c r="C10" s="1507" t="s">
        <v>108</v>
      </c>
      <c r="D10" s="1524" t="s">
        <v>1776</v>
      </c>
      <c r="E10" s="1525"/>
      <c r="F10" s="1509" t="s">
        <v>1750</v>
      </c>
      <c r="G10" s="1547"/>
      <c r="H10" s="1510" t="s">
        <v>192</v>
      </c>
      <c r="I10" s="1511"/>
      <c r="J10" s="1512" t="s">
        <v>1777</v>
      </c>
      <c r="K10" s="1526" t="s">
        <v>1778</v>
      </c>
      <c r="L10" s="1513" t="s">
        <v>172</v>
      </c>
      <c r="M10" s="1477"/>
      <c r="N10" s="1514"/>
      <c r="O10" s="430"/>
      <c r="P10" s="1535" t="s">
        <v>1371</v>
      </c>
      <c r="Q10" s="1517" t="s">
        <v>109</v>
      </c>
      <c r="R10" s="1536"/>
      <c r="S10" s="1498" t="s">
        <v>1779</v>
      </c>
      <c r="T10" s="392"/>
      <c r="U10" s="1549"/>
      <c r="V10" s="1550"/>
      <c r="W10" s="1487"/>
      <c r="X10" s="1503"/>
      <c r="Y10" s="1479"/>
      <c r="Z10" s="1537"/>
      <c r="AA10" s="1516">
        <v>2</v>
      </c>
      <c r="AB10" s="1517" t="s">
        <v>140</v>
      </c>
      <c r="AC10" s="1553"/>
      <c r="AD10" s="1482"/>
      <c r="AE10" s="1540"/>
      <c r="AF10" s="542"/>
      <c r="AG10" s="392"/>
      <c r="AH10" s="1481"/>
      <c r="AI10" s="1477"/>
      <c r="AJ10" s="1506">
        <v>7</v>
      </c>
      <c r="AK10" s="1530" t="s">
        <v>1702</v>
      </c>
      <c r="AL10" s="1506">
        <v>1</v>
      </c>
      <c r="AM10" s="1520" t="s">
        <v>495</v>
      </c>
      <c r="AN10" s="1506"/>
      <c r="AO10" s="1520" t="s">
        <v>1747</v>
      </c>
      <c r="AP10" s="1522" t="s">
        <v>1746</v>
      </c>
      <c r="AQ10" s="1511" t="s">
        <v>1739</v>
      </c>
      <c r="AU10" s="1486"/>
    </row>
    <row r="11" spans="1:47" s="1523" customFormat="1" ht="18" customHeight="1">
      <c r="A11" s="1506">
        <v>3</v>
      </c>
      <c r="B11" s="1506">
        <v>14</v>
      </c>
      <c r="C11" s="1507" t="s">
        <v>1469</v>
      </c>
      <c r="D11" s="1524" t="s">
        <v>1754</v>
      </c>
      <c r="E11" s="1524" t="s">
        <v>1754</v>
      </c>
      <c r="F11" s="1525"/>
      <c r="G11" s="1547"/>
      <c r="H11" s="1510" t="s">
        <v>508</v>
      </c>
      <c r="I11" s="1511"/>
      <c r="J11" s="1512" t="s">
        <v>1780</v>
      </c>
      <c r="K11" s="1526" t="s">
        <v>751</v>
      </c>
      <c r="L11" s="1534" t="s">
        <v>188</v>
      </c>
      <c r="M11" s="1477"/>
      <c r="N11" s="1514" t="s">
        <v>1375</v>
      </c>
      <c r="O11" s="430" t="s">
        <v>1747</v>
      </c>
      <c r="P11" s="1504"/>
      <c r="Q11" s="430"/>
      <c r="R11" s="1514"/>
      <c r="S11" s="430"/>
      <c r="T11" s="1487"/>
      <c r="U11" s="1554" t="s">
        <v>1761</v>
      </c>
      <c r="V11" s="1555" t="s">
        <v>934</v>
      </c>
      <c r="W11" s="1487"/>
      <c r="X11" s="1503"/>
      <c r="Y11" s="1479" t="s">
        <v>1349</v>
      </c>
      <c r="Z11" s="1517" t="s">
        <v>140</v>
      </c>
      <c r="AA11" s="1527"/>
      <c r="AB11" s="1498" t="s">
        <v>1781</v>
      </c>
      <c r="AC11" s="1516">
        <v>5</v>
      </c>
      <c r="AD11" s="1517" t="s">
        <v>1472</v>
      </c>
      <c r="AE11" s="1527"/>
      <c r="AF11" s="542"/>
      <c r="AG11" s="392"/>
      <c r="AH11" s="1481"/>
      <c r="AI11" s="1477"/>
      <c r="AJ11" s="1506">
        <v>8</v>
      </c>
      <c r="AK11" s="1530" t="s">
        <v>1702</v>
      </c>
      <c r="AL11" s="1506">
        <v>2</v>
      </c>
      <c r="AM11" s="1520" t="s">
        <v>135</v>
      </c>
      <c r="AN11" s="1506"/>
      <c r="AO11" s="1521" t="s">
        <v>1744</v>
      </c>
      <c r="AP11" s="1522" t="s">
        <v>1746</v>
      </c>
      <c r="AQ11" s="1511" t="s">
        <v>1764</v>
      </c>
      <c r="AU11" s="1486"/>
    </row>
    <row r="12" spans="1:47" s="1523" customFormat="1" ht="18" customHeight="1">
      <c r="A12" s="1494" t="s">
        <v>4</v>
      </c>
      <c r="B12" s="1494" t="s">
        <v>477</v>
      </c>
      <c r="C12" s="1495" t="s">
        <v>1782</v>
      </c>
      <c r="D12" s="1496" t="s">
        <v>179</v>
      </c>
      <c r="E12" s="1496" t="s">
        <v>172</v>
      </c>
      <c r="F12" s="1496" t="s">
        <v>188</v>
      </c>
      <c r="G12" s="1496"/>
      <c r="H12" s="1496" t="s">
        <v>13</v>
      </c>
      <c r="I12" s="1496" t="s">
        <v>1731</v>
      </c>
      <c r="J12" s="1496" t="s">
        <v>1187</v>
      </c>
      <c r="K12" s="1496" t="s">
        <v>1732</v>
      </c>
      <c r="L12" s="1496" t="s">
        <v>12</v>
      </c>
      <c r="M12" s="1477"/>
      <c r="N12" s="1514"/>
      <c r="O12" s="1537"/>
      <c r="P12" s="1516">
        <v>3</v>
      </c>
      <c r="Q12" s="1517" t="s">
        <v>531</v>
      </c>
      <c r="R12" s="1545"/>
      <c r="S12" s="430"/>
      <c r="T12" s="392"/>
      <c r="U12" s="1498" t="s">
        <v>1783</v>
      </c>
      <c r="V12" s="1550"/>
      <c r="W12" s="1487"/>
      <c r="X12" s="1503"/>
      <c r="Y12" s="1479" t="s">
        <v>1351</v>
      </c>
      <c r="Z12" s="1479" t="s">
        <v>116</v>
      </c>
      <c r="AA12" s="430"/>
      <c r="AB12" s="430"/>
      <c r="AC12" s="1541"/>
      <c r="AD12" s="1498" t="s">
        <v>1784</v>
      </c>
      <c r="AE12" s="1498"/>
      <c r="AF12" s="1556"/>
      <c r="AG12" s="392"/>
      <c r="AH12" s="1481"/>
      <c r="AI12" s="1477"/>
      <c r="AJ12" s="1506">
        <v>9</v>
      </c>
      <c r="AK12" s="1530" t="s">
        <v>1702</v>
      </c>
      <c r="AL12" s="1506">
        <v>3</v>
      </c>
      <c r="AM12" s="1520" t="s">
        <v>1472</v>
      </c>
      <c r="AN12" s="1506"/>
      <c r="AO12" s="1521" t="s">
        <v>1785</v>
      </c>
      <c r="AP12" s="1557" t="s">
        <v>1786</v>
      </c>
      <c r="AQ12" s="1511" t="s">
        <v>1787</v>
      </c>
      <c r="AU12" s="1486"/>
    </row>
    <row r="13" spans="1:47" s="1523" customFormat="1" ht="18" customHeight="1">
      <c r="A13" s="1506">
        <v>1</v>
      </c>
      <c r="B13" s="1506">
        <v>4</v>
      </c>
      <c r="C13" s="1507" t="s">
        <v>109</v>
      </c>
      <c r="D13" s="1558"/>
      <c r="E13" s="1559" t="s">
        <v>1788</v>
      </c>
      <c r="F13" s="1559" t="s">
        <v>1789</v>
      </c>
      <c r="G13" s="1547"/>
      <c r="H13" s="1510" t="s">
        <v>192</v>
      </c>
      <c r="I13" s="1511" t="s">
        <v>1790</v>
      </c>
      <c r="J13" s="1512" t="s">
        <v>1791</v>
      </c>
      <c r="K13" s="1512" t="s">
        <v>1752</v>
      </c>
      <c r="L13" s="1513" t="s">
        <v>179</v>
      </c>
      <c r="M13" s="1477"/>
      <c r="N13" s="1539" t="s">
        <v>1354</v>
      </c>
      <c r="O13" s="1517" t="s">
        <v>531</v>
      </c>
      <c r="P13" s="1527"/>
      <c r="Q13" s="1498" t="s">
        <v>1494</v>
      </c>
      <c r="R13" s="1528" t="s">
        <v>205</v>
      </c>
      <c r="S13" s="430" t="s">
        <v>531</v>
      </c>
      <c r="T13" s="392"/>
      <c r="U13" s="1549"/>
      <c r="V13" s="1550"/>
      <c r="W13" s="1487"/>
      <c r="X13" s="1503"/>
      <c r="Y13" s="430"/>
      <c r="Z13" s="1537"/>
      <c r="AA13" s="1516">
        <v>3</v>
      </c>
      <c r="AB13" s="1529" t="s">
        <v>1472</v>
      </c>
      <c r="AC13" s="1527"/>
      <c r="AD13" s="1479"/>
      <c r="AE13" s="1504"/>
      <c r="AF13" s="1556"/>
      <c r="AG13" s="392"/>
      <c r="AH13" s="1481"/>
      <c r="AI13" s="1477"/>
      <c r="AJ13" s="1506">
        <v>10</v>
      </c>
      <c r="AK13" s="1530" t="s">
        <v>1792</v>
      </c>
      <c r="AL13" s="1506">
        <v>1</v>
      </c>
      <c r="AM13" s="1520" t="s">
        <v>108</v>
      </c>
      <c r="AN13" s="1506"/>
      <c r="AO13" s="1520" t="s">
        <v>1761</v>
      </c>
      <c r="AP13" s="1538" t="s">
        <v>1762</v>
      </c>
      <c r="AQ13" s="1511" t="s">
        <v>1776</v>
      </c>
      <c r="AU13" s="1486"/>
    </row>
    <row r="14" spans="1:47" s="1523" customFormat="1" ht="18" customHeight="1">
      <c r="A14" s="1506">
        <v>2</v>
      </c>
      <c r="B14" s="1506">
        <v>15</v>
      </c>
      <c r="C14" s="1507" t="s">
        <v>535</v>
      </c>
      <c r="D14" s="1524" t="s">
        <v>1793</v>
      </c>
      <c r="E14" s="1525"/>
      <c r="F14" s="1509" t="s">
        <v>1750</v>
      </c>
      <c r="G14" s="1547"/>
      <c r="H14" s="1510" t="s">
        <v>192</v>
      </c>
      <c r="I14" s="1511" t="s">
        <v>1389</v>
      </c>
      <c r="J14" s="1512" t="s">
        <v>1791</v>
      </c>
      <c r="K14" s="1512" t="s">
        <v>1752</v>
      </c>
      <c r="L14" s="1513" t="s">
        <v>172</v>
      </c>
      <c r="M14" s="1477"/>
      <c r="N14" s="1514"/>
      <c r="O14" s="430"/>
      <c r="P14" s="1535" t="s">
        <v>1363</v>
      </c>
      <c r="Q14" s="1517" t="s">
        <v>518</v>
      </c>
      <c r="R14" s="1536"/>
      <c r="S14" s="1546" t="s">
        <v>1794</v>
      </c>
      <c r="T14" s="1528" t="s">
        <v>219</v>
      </c>
      <c r="U14" s="1549"/>
      <c r="V14" s="1550"/>
      <c r="W14" s="1487"/>
      <c r="X14" s="1503"/>
      <c r="Y14" s="392" t="s">
        <v>1352</v>
      </c>
      <c r="Z14" s="1517" t="s">
        <v>1472</v>
      </c>
      <c r="AA14" s="1527"/>
      <c r="AB14" s="1498" t="s">
        <v>1795</v>
      </c>
      <c r="AC14" s="392">
        <v>-4</v>
      </c>
      <c r="AD14" s="1479" t="s">
        <v>1759</v>
      </c>
      <c r="AE14" s="1479"/>
      <c r="AF14" s="392"/>
      <c r="AG14" s="392"/>
      <c r="AH14" s="1481"/>
      <c r="AI14" s="1477"/>
      <c r="AJ14" s="1506">
        <v>11</v>
      </c>
      <c r="AK14" s="1530" t="s">
        <v>1792</v>
      </c>
      <c r="AL14" s="1506">
        <v>3</v>
      </c>
      <c r="AM14" s="1520" t="s">
        <v>109</v>
      </c>
      <c r="AN14" s="1506"/>
      <c r="AO14" s="1520" t="s">
        <v>535</v>
      </c>
      <c r="AP14" s="1544" t="s">
        <v>1767</v>
      </c>
      <c r="AQ14" s="1511" t="s">
        <v>1788</v>
      </c>
      <c r="AU14" s="1486"/>
    </row>
    <row r="15" spans="1:47" s="1487" customFormat="1" ht="18" customHeight="1">
      <c r="A15" s="1506">
        <v>3</v>
      </c>
      <c r="B15" s="1506">
        <v>9</v>
      </c>
      <c r="C15" s="1533" t="s">
        <v>1759</v>
      </c>
      <c r="D15" s="1524" t="s">
        <v>1796</v>
      </c>
      <c r="E15" s="1524" t="s">
        <v>1754</v>
      </c>
      <c r="F15" s="1525"/>
      <c r="G15" s="1547"/>
      <c r="H15" s="1510" t="s">
        <v>179</v>
      </c>
      <c r="I15" s="1511"/>
      <c r="J15" s="1512" t="s">
        <v>1797</v>
      </c>
      <c r="K15" s="1512" t="s">
        <v>769</v>
      </c>
      <c r="L15" s="1534" t="s">
        <v>188</v>
      </c>
      <c r="M15" s="1477"/>
      <c r="N15" s="1514" t="s">
        <v>1360</v>
      </c>
      <c r="O15" s="430" t="s">
        <v>535</v>
      </c>
      <c r="P15" s="1504"/>
      <c r="Q15" s="430"/>
      <c r="R15" s="1514"/>
      <c r="S15" s="1479"/>
      <c r="T15" s="1541"/>
      <c r="U15" s="1517" t="s">
        <v>531</v>
      </c>
      <c r="V15" s="1560"/>
      <c r="X15" s="1503"/>
      <c r="Y15" s="392"/>
      <c r="Z15" s="430"/>
      <c r="AA15" s="430"/>
      <c r="AB15" s="430"/>
      <c r="AC15" s="392"/>
      <c r="AD15" s="1537"/>
      <c r="AE15" s="1516">
        <v>7</v>
      </c>
      <c r="AF15" s="1561" t="s">
        <v>140</v>
      </c>
      <c r="AG15" s="1543" t="s">
        <v>830</v>
      </c>
      <c r="AH15" s="392"/>
      <c r="AI15" s="1477"/>
      <c r="AJ15" s="1506">
        <v>12</v>
      </c>
      <c r="AK15" s="1530" t="s">
        <v>1792</v>
      </c>
      <c r="AL15" s="1506">
        <v>2</v>
      </c>
      <c r="AM15" s="1520" t="s">
        <v>569</v>
      </c>
      <c r="AN15" s="1506"/>
      <c r="AO15" s="1520" t="s">
        <v>140</v>
      </c>
      <c r="AP15" s="1506" t="s">
        <v>1769</v>
      </c>
      <c r="AQ15" s="1511" t="s">
        <v>1494</v>
      </c>
      <c r="AU15" s="1486"/>
    </row>
    <row r="16" spans="1:47" s="1523" customFormat="1" ht="18" customHeight="1">
      <c r="A16" s="1494" t="s">
        <v>4</v>
      </c>
      <c r="B16" s="1494" t="s">
        <v>477</v>
      </c>
      <c r="C16" s="1495" t="s">
        <v>1798</v>
      </c>
      <c r="D16" s="1496" t="s">
        <v>179</v>
      </c>
      <c r="E16" s="1496" t="s">
        <v>172</v>
      </c>
      <c r="F16" s="1496" t="s">
        <v>188</v>
      </c>
      <c r="G16" s="1496"/>
      <c r="H16" s="1496" t="s">
        <v>13</v>
      </c>
      <c r="I16" s="1496" t="s">
        <v>1731</v>
      </c>
      <c r="J16" s="1496" t="s">
        <v>1187</v>
      </c>
      <c r="K16" s="1496" t="s">
        <v>1732</v>
      </c>
      <c r="L16" s="1496" t="s">
        <v>12</v>
      </c>
      <c r="M16" s="1477"/>
      <c r="N16" s="1514"/>
      <c r="O16" s="1537"/>
      <c r="P16" s="1516">
        <v>4</v>
      </c>
      <c r="Q16" s="1517" t="s">
        <v>535</v>
      </c>
      <c r="R16" s="1545"/>
      <c r="S16" s="1562"/>
      <c r="T16" s="1540"/>
      <c r="U16" s="1498" t="s">
        <v>1799</v>
      </c>
      <c r="V16" s="1487"/>
      <c r="W16" s="1487"/>
      <c r="X16" s="1503"/>
      <c r="Y16" s="392"/>
      <c r="Z16" s="430"/>
      <c r="AA16" s="392"/>
      <c r="AB16" s="430"/>
      <c r="AC16" s="392">
        <v>-5</v>
      </c>
      <c r="AD16" s="1517" t="s">
        <v>140</v>
      </c>
      <c r="AE16" s="1527"/>
      <c r="AF16" s="1498" t="s">
        <v>1781</v>
      </c>
      <c r="AG16" s="1563"/>
      <c r="AH16" s="1481"/>
      <c r="AI16" s="1477"/>
      <c r="AJ16" s="1506">
        <v>13</v>
      </c>
      <c r="AK16" s="1530" t="s">
        <v>1800</v>
      </c>
      <c r="AL16" s="1506">
        <v>2</v>
      </c>
      <c r="AM16" s="1520" t="s">
        <v>495</v>
      </c>
      <c r="AN16" s="1506"/>
      <c r="AO16" s="1520" t="s">
        <v>135</v>
      </c>
      <c r="AP16" s="1522" t="s">
        <v>1746</v>
      </c>
      <c r="AQ16" s="1511" t="s">
        <v>1741</v>
      </c>
      <c r="AU16" s="1486"/>
    </row>
    <row r="17" spans="1:47" s="1523" customFormat="1" ht="18" customHeight="1">
      <c r="A17" s="1506">
        <v>1</v>
      </c>
      <c r="B17" s="1506">
        <v>16</v>
      </c>
      <c r="C17" s="1507" t="s">
        <v>518</v>
      </c>
      <c r="D17" s="1558"/>
      <c r="E17" s="1559" t="s">
        <v>1788</v>
      </c>
      <c r="F17" s="1509" t="s">
        <v>1750</v>
      </c>
      <c r="G17" s="1547"/>
      <c r="H17" s="1510" t="s">
        <v>197</v>
      </c>
      <c r="I17" s="1511"/>
      <c r="J17" s="1512" t="s">
        <v>1801</v>
      </c>
      <c r="K17" s="1512" t="s">
        <v>1802</v>
      </c>
      <c r="L17" s="1513" t="s">
        <v>179</v>
      </c>
      <c r="M17" s="1477"/>
      <c r="N17" s="1514" t="s">
        <v>1383</v>
      </c>
      <c r="O17" s="1517" t="s">
        <v>108</v>
      </c>
      <c r="P17" s="1527"/>
      <c r="Q17" s="1498" t="s">
        <v>1803</v>
      </c>
      <c r="R17" s="1528" t="s">
        <v>210</v>
      </c>
      <c r="S17" s="1564" t="s">
        <v>1785</v>
      </c>
      <c r="T17" s="1565"/>
      <c r="U17" s="430"/>
      <c r="V17" s="1487"/>
      <c r="W17" s="1487"/>
      <c r="X17" s="1503"/>
      <c r="Y17" s="392"/>
      <c r="Z17" s="430"/>
      <c r="AA17" s="392"/>
      <c r="AB17" s="430"/>
      <c r="AC17" s="392"/>
      <c r="AD17" s="430"/>
      <c r="AE17" s="392">
        <v>-7</v>
      </c>
      <c r="AF17" s="1551" t="s">
        <v>1759</v>
      </c>
      <c r="AG17" s="1543" t="s">
        <v>834</v>
      </c>
      <c r="AH17" s="1481"/>
      <c r="AI17" s="1477"/>
      <c r="AJ17" s="1506">
        <v>14</v>
      </c>
      <c r="AK17" s="1530" t="s">
        <v>1800</v>
      </c>
      <c r="AL17" s="1506">
        <v>1</v>
      </c>
      <c r="AM17" s="1520" t="s">
        <v>531</v>
      </c>
      <c r="AN17" s="1506"/>
      <c r="AO17" s="1520" t="s">
        <v>580</v>
      </c>
      <c r="AP17" s="1552" t="s">
        <v>1775</v>
      </c>
      <c r="AQ17" s="1511" t="s">
        <v>1794</v>
      </c>
      <c r="AU17" s="1486"/>
    </row>
    <row r="18" spans="1:47" s="1523" customFormat="1" ht="18" customHeight="1">
      <c r="A18" s="1506">
        <v>2</v>
      </c>
      <c r="B18" s="1506">
        <v>3</v>
      </c>
      <c r="C18" s="1507" t="s">
        <v>569</v>
      </c>
      <c r="D18" s="1524" t="s">
        <v>1793</v>
      </c>
      <c r="E18" s="1508"/>
      <c r="F18" s="1509" t="s">
        <v>1494</v>
      </c>
      <c r="G18" s="1547"/>
      <c r="H18" s="1510" t="s">
        <v>192</v>
      </c>
      <c r="I18" s="1511"/>
      <c r="J18" s="1512" t="s">
        <v>1803</v>
      </c>
      <c r="K18" s="1512" t="s">
        <v>1752</v>
      </c>
      <c r="L18" s="1513" t="s">
        <v>172</v>
      </c>
      <c r="M18" s="1477"/>
      <c r="N18" s="1514"/>
      <c r="O18" s="430"/>
      <c r="P18" s="1535" t="s">
        <v>1377</v>
      </c>
      <c r="Q18" s="1517" t="s">
        <v>1785</v>
      </c>
      <c r="R18" s="1536"/>
      <c r="S18" s="1498" t="s">
        <v>1804</v>
      </c>
      <c r="T18" s="392">
        <v>-11</v>
      </c>
      <c r="U18" s="1554" t="s">
        <v>531</v>
      </c>
      <c r="V18" s="1566" t="s">
        <v>938</v>
      </c>
      <c r="W18" s="1487"/>
      <c r="X18" s="1503"/>
      <c r="Y18" s="392"/>
      <c r="Z18" s="430"/>
      <c r="AA18" s="392"/>
      <c r="AB18" s="1479"/>
      <c r="AC18" s="392"/>
      <c r="AD18" s="430"/>
      <c r="AE18" s="392"/>
      <c r="AF18" s="392"/>
      <c r="AG18" s="392"/>
      <c r="AH18" s="1481"/>
      <c r="AI18" s="1477"/>
      <c r="AJ18" s="1506">
        <v>15</v>
      </c>
      <c r="AK18" s="1530" t="s">
        <v>1800</v>
      </c>
      <c r="AL18" s="1506">
        <v>3</v>
      </c>
      <c r="AM18" s="1520" t="s">
        <v>15</v>
      </c>
      <c r="AN18" s="1506"/>
      <c r="AO18" s="1520" t="s">
        <v>1472</v>
      </c>
      <c r="AP18" s="1557" t="s">
        <v>1786</v>
      </c>
      <c r="AQ18" s="1511" t="s">
        <v>1494</v>
      </c>
      <c r="AU18" s="1486"/>
    </row>
    <row r="19" spans="1:47" s="1523" customFormat="1" ht="18" customHeight="1">
      <c r="A19" s="1506">
        <v>3</v>
      </c>
      <c r="B19" s="1506">
        <v>10</v>
      </c>
      <c r="C19" s="1507" t="s">
        <v>140</v>
      </c>
      <c r="D19" s="1524" t="s">
        <v>1754</v>
      </c>
      <c r="E19" s="1524" t="s">
        <v>1805</v>
      </c>
      <c r="F19" s="1525"/>
      <c r="G19" s="1547"/>
      <c r="H19" s="1510" t="s">
        <v>508</v>
      </c>
      <c r="I19" s="1511"/>
      <c r="J19" s="1512" t="s">
        <v>1806</v>
      </c>
      <c r="K19" s="1512" t="s">
        <v>751</v>
      </c>
      <c r="L19" s="1534" t="s">
        <v>188</v>
      </c>
      <c r="M19" s="1477"/>
      <c r="N19" s="1514"/>
      <c r="O19" s="392"/>
      <c r="P19" s="392"/>
      <c r="Q19" s="430"/>
      <c r="R19" s="392"/>
      <c r="S19" s="430"/>
      <c r="T19" s="392"/>
      <c r="U19" s="430"/>
      <c r="V19" s="1487"/>
      <c r="W19" s="1487"/>
      <c r="X19" s="1503"/>
      <c r="Y19" s="392"/>
      <c r="Z19" s="430"/>
      <c r="AA19" s="392">
        <v>-1</v>
      </c>
      <c r="AB19" s="1517" t="s">
        <v>1469</v>
      </c>
      <c r="AC19" s="1553"/>
      <c r="AD19" s="430"/>
      <c r="AE19" s="1487"/>
      <c r="AI19" s="1477"/>
      <c r="AJ19" s="1506">
        <v>16</v>
      </c>
      <c r="AK19" s="1530" t="s">
        <v>1704</v>
      </c>
      <c r="AL19" s="1506">
        <v>3</v>
      </c>
      <c r="AM19" s="1520" t="s">
        <v>1747</v>
      </c>
      <c r="AN19" s="1506"/>
      <c r="AO19" s="1521" t="s">
        <v>1744</v>
      </c>
      <c r="AP19" s="1522" t="s">
        <v>1746</v>
      </c>
      <c r="AQ19" s="1511" t="s">
        <v>1749</v>
      </c>
      <c r="AU19" s="1486"/>
    </row>
    <row r="20" spans="1:43" s="1523" customFormat="1" ht="18" customHeight="1">
      <c r="A20" s="1494" t="s">
        <v>4</v>
      </c>
      <c r="B20" s="1494" t="s">
        <v>477</v>
      </c>
      <c r="C20" s="1567" t="s">
        <v>1807</v>
      </c>
      <c r="D20" s="1496" t="s">
        <v>179</v>
      </c>
      <c r="E20" s="1496" t="s">
        <v>172</v>
      </c>
      <c r="F20" s="1496" t="s">
        <v>188</v>
      </c>
      <c r="G20" s="1496"/>
      <c r="H20" s="1496" t="s">
        <v>13</v>
      </c>
      <c r="I20" s="1496" t="s">
        <v>1731</v>
      </c>
      <c r="J20" s="1496" t="s">
        <v>1187</v>
      </c>
      <c r="K20" s="1496" t="s">
        <v>1732</v>
      </c>
      <c r="L20" s="1496" t="s">
        <v>12</v>
      </c>
      <c r="M20" s="1477"/>
      <c r="O20" s="1487"/>
      <c r="P20" s="1487"/>
      <c r="Q20" s="1487"/>
      <c r="R20" s="392">
        <v>-9</v>
      </c>
      <c r="S20" s="1479" t="s">
        <v>569</v>
      </c>
      <c r="T20" s="1479"/>
      <c r="U20" s="430"/>
      <c r="V20" s="392"/>
      <c r="W20" s="1487"/>
      <c r="X20" s="1503"/>
      <c r="Y20" s="1478">
        <v>-2</v>
      </c>
      <c r="Z20" s="1479" t="s">
        <v>135</v>
      </c>
      <c r="AA20" s="1504"/>
      <c r="AB20" s="1479"/>
      <c r="AC20" s="1516">
        <v>9</v>
      </c>
      <c r="AD20" s="1561" t="s">
        <v>116</v>
      </c>
      <c r="AE20" s="1543" t="s">
        <v>838</v>
      </c>
      <c r="AF20" s="1556"/>
      <c r="AG20" s="392"/>
      <c r="AH20" s="1481"/>
      <c r="AI20" s="1477"/>
      <c r="AJ20" s="1506">
        <v>17</v>
      </c>
      <c r="AK20" s="1530" t="s">
        <v>1704</v>
      </c>
      <c r="AL20" s="1506">
        <v>2</v>
      </c>
      <c r="AM20" s="1520" t="s">
        <v>569</v>
      </c>
      <c r="AN20" s="1506"/>
      <c r="AO20" s="1520" t="s">
        <v>518</v>
      </c>
      <c r="AP20" s="1506" t="s">
        <v>1769</v>
      </c>
      <c r="AQ20" s="1511" t="s">
        <v>1793</v>
      </c>
    </row>
    <row r="21" spans="1:43" s="1523" customFormat="1" ht="18" customHeight="1">
      <c r="A21" s="1506">
        <v>1</v>
      </c>
      <c r="B21" s="1506">
        <v>6</v>
      </c>
      <c r="C21" s="1507" t="s">
        <v>531</v>
      </c>
      <c r="D21" s="1558"/>
      <c r="E21" s="1559" t="s">
        <v>1794</v>
      </c>
      <c r="F21" s="1559" t="s">
        <v>1808</v>
      </c>
      <c r="G21" s="1547"/>
      <c r="H21" s="1510" t="s">
        <v>197</v>
      </c>
      <c r="I21" s="1511"/>
      <c r="J21" s="1512" t="s">
        <v>1809</v>
      </c>
      <c r="K21" s="1512" t="s">
        <v>1772</v>
      </c>
      <c r="L21" s="1513" t="s">
        <v>179</v>
      </c>
      <c r="M21" s="1477"/>
      <c r="O21" s="1487"/>
      <c r="P21" s="1487"/>
      <c r="Q21" s="1487"/>
      <c r="R21" s="1478"/>
      <c r="S21" s="1568"/>
      <c r="T21" s="1516">
        <v>12</v>
      </c>
      <c r="U21" s="1554" t="s">
        <v>1785</v>
      </c>
      <c r="V21" s="1566" t="s">
        <v>941</v>
      </c>
      <c r="W21" s="1569"/>
      <c r="X21" s="1503"/>
      <c r="Y21" s="1514"/>
      <c r="Z21" s="1537"/>
      <c r="AA21" s="1516">
        <v>8</v>
      </c>
      <c r="AB21" s="1529" t="s">
        <v>116</v>
      </c>
      <c r="AC21" s="1527"/>
      <c r="AD21" s="1498" t="s">
        <v>1810</v>
      </c>
      <c r="AE21" s="1504"/>
      <c r="AF21" s="1556"/>
      <c r="AG21" s="392"/>
      <c r="AH21" s="392"/>
      <c r="AJ21" s="1506">
        <v>18</v>
      </c>
      <c r="AK21" s="1530" t="s">
        <v>1704</v>
      </c>
      <c r="AL21" s="1506">
        <v>1</v>
      </c>
      <c r="AM21" s="1520" t="s">
        <v>531</v>
      </c>
      <c r="AN21" s="1506"/>
      <c r="AO21" s="1520" t="s">
        <v>116</v>
      </c>
      <c r="AP21" s="1552" t="s">
        <v>1775</v>
      </c>
      <c r="AQ21" s="1511" t="s">
        <v>1808</v>
      </c>
    </row>
    <row r="22" spans="1:47" s="1487" customFormat="1" ht="18" customHeight="1">
      <c r="A22" s="1506">
        <v>2</v>
      </c>
      <c r="B22" s="1506">
        <v>17</v>
      </c>
      <c r="C22" s="1507" t="s">
        <v>580</v>
      </c>
      <c r="D22" s="1524" t="s">
        <v>1811</v>
      </c>
      <c r="E22" s="1525"/>
      <c r="F22" s="1559" t="s">
        <v>1740</v>
      </c>
      <c r="G22" s="1547"/>
      <c r="H22" s="1510" t="s">
        <v>188</v>
      </c>
      <c r="I22" s="1511"/>
      <c r="J22" s="1512" t="s">
        <v>1812</v>
      </c>
      <c r="K22" s="1512" t="s">
        <v>1813</v>
      </c>
      <c r="L22" s="1513" t="s">
        <v>172</v>
      </c>
      <c r="M22" s="1477"/>
      <c r="N22" s="1523"/>
      <c r="R22" s="392">
        <v>-10</v>
      </c>
      <c r="S22" s="1517" t="s">
        <v>1785</v>
      </c>
      <c r="T22" s="1527"/>
      <c r="U22" s="1498" t="s">
        <v>1814</v>
      </c>
      <c r="V22" s="1563"/>
      <c r="W22" s="1569"/>
      <c r="X22" s="1503"/>
      <c r="Y22" s="1478">
        <v>-3</v>
      </c>
      <c r="Z22" s="1517" t="s">
        <v>116</v>
      </c>
      <c r="AA22" s="1527"/>
      <c r="AB22" s="1498" t="s">
        <v>1781</v>
      </c>
      <c r="AC22" s="1498" t="s">
        <v>1384</v>
      </c>
      <c r="AD22" s="1561" t="s">
        <v>1469</v>
      </c>
      <c r="AE22" s="1543" t="s">
        <v>842</v>
      </c>
      <c r="AF22" s="1556"/>
      <c r="AG22" s="392"/>
      <c r="AH22" s="1481"/>
      <c r="AI22" s="1477"/>
      <c r="AJ22" s="1506">
        <v>19</v>
      </c>
      <c r="AK22" s="1530" t="s">
        <v>1815</v>
      </c>
      <c r="AL22" s="1506">
        <v>3</v>
      </c>
      <c r="AM22" s="1520" t="s">
        <v>108</v>
      </c>
      <c r="AN22" s="1506"/>
      <c r="AO22" s="1520" t="s">
        <v>1469</v>
      </c>
      <c r="AP22" s="1538" t="s">
        <v>1762</v>
      </c>
      <c r="AQ22" s="1511" t="s">
        <v>1750</v>
      </c>
      <c r="AU22" s="1486"/>
    </row>
    <row r="23" spans="1:47" s="1523" customFormat="1" ht="18" customHeight="1">
      <c r="A23" s="1506">
        <v>3</v>
      </c>
      <c r="B23" s="1506">
        <v>7</v>
      </c>
      <c r="C23" s="1507" t="s">
        <v>116</v>
      </c>
      <c r="D23" s="1524" t="s">
        <v>1816</v>
      </c>
      <c r="E23" s="1524" t="s">
        <v>1755</v>
      </c>
      <c r="F23" s="1525"/>
      <c r="G23" s="1547"/>
      <c r="H23" s="1510" t="s">
        <v>179</v>
      </c>
      <c r="I23" s="1511"/>
      <c r="J23" s="1512" t="s">
        <v>1817</v>
      </c>
      <c r="K23" s="1512" t="s">
        <v>772</v>
      </c>
      <c r="L23" s="1534" t="s">
        <v>188</v>
      </c>
      <c r="M23" s="1477"/>
      <c r="N23" s="1487"/>
      <c r="O23" s="1487"/>
      <c r="P23" s="1487"/>
      <c r="Q23" s="1487"/>
      <c r="R23" s="1478"/>
      <c r="S23" s="1493"/>
      <c r="T23" s="1504"/>
      <c r="U23" s="430"/>
      <c r="V23" s="1549"/>
      <c r="W23" s="1487"/>
      <c r="X23" s="1503"/>
      <c r="Y23" s="1487"/>
      <c r="Z23" s="1493"/>
      <c r="AA23" s="1487"/>
      <c r="AB23" s="1493"/>
      <c r="AC23" s="1487"/>
      <c r="AD23" s="430"/>
      <c r="AE23" s="392"/>
      <c r="AF23" s="392"/>
      <c r="AG23" s="392"/>
      <c r="AH23" s="392"/>
      <c r="AI23" s="1477"/>
      <c r="AJ23" s="1506">
        <v>20</v>
      </c>
      <c r="AK23" s="1530" t="s">
        <v>1815</v>
      </c>
      <c r="AL23" s="1506">
        <v>1</v>
      </c>
      <c r="AM23" s="1520" t="s">
        <v>109</v>
      </c>
      <c r="AN23" s="1506"/>
      <c r="AO23" s="1521" t="s">
        <v>1759</v>
      </c>
      <c r="AP23" s="1544" t="s">
        <v>1767</v>
      </c>
      <c r="AQ23" s="1511" t="s">
        <v>1789</v>
      </c>
      <c r="AU23" s="1486"/>
    </row>
    <row r="24" spans="1:47" s="1523" customFormat="1" ht="18" customHeight="1">
      <c r="A24" s="1494" t="s">
        <v>4</v>
      </c>
      <c r="B24" s="1494" t="s">
        <v>477</v>
      </c>
      <c r="C24" s="1495" t="s">
        <v>1818</v>
      </c>
      <c r="D24" s="1496" t="s">
        <v>179</v>
      </c>
      <c r="E24" s="1496" t="s">
        <v>172</v>
      </c>
      <c r="F24" s="1496" t="s">
        <v>188</v>
      </c>
      <c r="G24" s="1496"/>
      <c r="H24" s="1496" t="s">
        <v>13</v>
      </c>
      <c r="I24" s="1496" t="s">
        <v>1731</v>
      </c>
      <c r="J24" s="1496" t="s">
        <v>1187</v>
      </c>
      <c r="K24" s="1496" t="s">
        <v>1732</v>
      </c>
      <c r="L24" s="1496" t="s">
        <v>12</v>
      </c>
      <c r="O24" s="1487"/>
      <c r="P24" s="1487"/>
      <c r="Q24" s="1487"/>
      <c r="R24" s="1487"/>
      <c r="S24" s="1493"/>
      <c r="T24" s="392">
        <v>-12</v>
      </c>
      <c r="U24" s="1561" t="s">
        <v>569</v>
      </c>
      <c r="V24" s="1570" t="s">
        <v>943</v>
      </c>
      <c r="W24" s="1503"/>
      <c r="X24" s="1487"/>
      <c r="Y24" s="392"/>
      <c r="Z24" s="430"/>
      <c r="AA24" s="392"/>
      <c r="AB24" s="430"/>
      <c r="AC24" s="392">
        <v>-8</v>
      </c>
      <c r="AD24" s="1561" t="s">
        <v>135</v>
      </c>
      <c r="AE24" s="1543" t="s">
        <v>845</v>
      </c>
      <c r="AF24" s="392"/>
      <c r="AG24" s="392"/>
      <c r="AH24" s="392"/>
      <c r="AJ24" s="1506">
        <v>21</v>
      </c>
      <c r="AK24" s="1530" t="s">
        <v>1815</v>
      </c>
      <c r="AL24" s="1506">
        <v>2</v>
      </c>
      <c r="AM24" s="1520" t="s">
        <v>15</v>
      </c>
      <c r="AN24" s="1506"/>
      <c r="AO24" s="1521" t="s">
        <v>1785</v>
      </c>
      <c r="AP24" s="1557" t="s">
        <v>1786</v>
      </c>
      <c r="AQ24" s="1511" t="s">
        <v>1819</v>
      </c>
      <c r="AU24" s="1486"/>
    </row>
    <row r="25" spans="1:47" s="1523" customFormat="1" ht="18" customHeight="1">
      <c r="A25" s="1506">
        <v>1</v>
      </c>
      <c r="B25" s="1506">
        <v>11</v>
      </c>
      <c r="C25" s="1533" t="s">
        <v>1785</v>
      </c>
      <c r="D25" s="1558"/>
      <c r="E25" s="1559" t="s">
        <v>1820</v>
      </c>
      <c r="F25" s="1509" t="s">
        <v>1821</v>
      </c>
      <c r="G25" s="1547"/>
      <c r="H25" s="1510" t="s">
        <v>192</v>
      </c>
      <c r="I25" s="1511" t="s">
        <v>1822</v>
      </c>
      <c r="J25" s="1512" t="s">
        <v>1823</v>
      </c>
      <c r="K25" s="1512" t="s">
        <v>1824</v>
      </c>
      <c r="L25" s="1513" t="s">
        <v>179</v>
      </c>
      <c r="O25" s="1487"/>
      <c r="P25" s="1487"/>
      <c r="Q25" s="1487"/>
      <c r="R25" s="1487"/>
      <c r="S25" s="1487"/>
      <c r="T25" s="1487"/>
      <c r="U25" s="430"/>
      <c r="V25" s="430"/>
      <c r="W25" s="1503"/>
      <c r="X25" s="1487"/>
      <c r="Y25" s="392"/>
      <c r="Z25" s="392"/>
      <c r="AA25" s="392"/>
      <c r="AB25" s="392"/>
      <c r="AC25" s="392"/>
      <c r="AD25" s="430"/>
      <c r="AE25" s="392"/>
      <c r="AF25" s="392"/>
      <c r="AG25" s="392"/>
      <c r="AH25" s="392"/>
      <c r="AI25" s="1477"/>
      <c r="AJ25" s="1506">
        <v>22</v>
      </c>
      <c r="AK25" s="1530" t="s">
        <v>1825</v>
      </c>
      <c r="AL25" s="1506">
        <v>3</v>
      </c>
      <c r="AM25" s="1520" t="s">
        <v>569</v>
      </c>
      <c r="AN25" s="1506"/>
      <c r="AO25" s="1520" t="s">
        <v>580</v>
      </c>
      <c r="AP25" s="1506" t="s">
        <v>1826</v>
      </c>
      <c r="AQ25" s="1511" t="s">
        <v>1753</v>
      </c>
      <c r="AU25" s="1486"/>
    </row>
    <row r="26" spans="1:47" s="1523" customFormat="1" ht="18" customHeight="1">
      <c r="A26" s="1506">
        <v>2</v>
      </c>
      <c r="B26" s="1506">
        <v>2</v>
      </c>
      <c r="C26" s="1507" t="s">
        <v>15</v>
      </c>
      <c r="D26" s="1524" t="s">
        <v>1819</v>
      </c>
      <c r="E26" s="1525"/>
      <c r="F26" s="1559" t="s">
        <v>1494</v>
      </c>
      <c r="G26" s="1547"/>
      <c r="H26" s="1510" t="s">
        <v>192</v>
      </c>
      <c r="I26" s="1511" t="s">
        <v>758</v>
      </c>
      <c r="J26" s="1512" t="s">
        <v>1827</v>
      </c>
      <c r="K26" s="1512" t="s">
        <v>1828</v>
      </c>
      <c r="L26" s="1513" t="s">
        <v>172</v>
      </c>
      <c r="O26" s="1487"/>
      <c r="P26" s="1487"/>
      <c r="Q26" s="1487"/>
      <c r="R26" s="1487"/>
      <c r="S26" s="1487"/>
      <c r="T26" s="1487"/>
      <c r="U26" s="430"/>
      <c r="V26" s="1503"/>
      <c r="W26" s="1503"/>
      <c r="X26" s="1487"/>
      <c r="Y26" s="392"/>
      <c r="Z26" s="392"/>
      <c r="AA26" s="392"/>
      <c r="AB26" s="392"/>
      <c r="AC26" s="1478"/>
      <c r="AD26" s="430"/>
      <c r="AE26" s="392"/>
      <c r="AF26" s="392"/>
      <c r="AG26" s="392"/>
      <c r="AH26" s="392"/>
      <c r="AI26" s="1477"/>
      <c r="AJ26" s="1506">
        <v>23</v>
      </c>
      <c r="AK26" s="1530" t="s">
        <v>1825</v>
      </c>
      <c r="AL26" s="1506">
        <v>1</v>
      </c>
      <c r="AM26" s="1520" t="s">
        <v>1761</v>
      </c>
      <c r="AN26" s="1506"/>
      <c r="AO26" s="1520" t="s">
        <v>15</v>
      </c>
      <c r="AP26" s="1506" t="s">
        <v>1826</v>
      </c>
      <c r="AQ26" s="1511" t="s">
        <v>1773</v>
      </c>
      <c r="AU26" s="1486"/>
    </row>
    <row r="27" spans="1:47" s="1523" customFormat="1" ht="18" customHeight="1">
      <c r="A27" s="1506">
        <v>3</v>
      </c>
      <c r="B27" s="1506">
        <v>18</v>
      </c>
      <c r="C27" s="1507" t="s">
        <v>1472</v>
      </c>
      <c r="D27" s="1524" t="s">
        <v>1787</v>
      </c>
      <c r="E27" s="1524" t="s">
        <v>1805</v>
      </c>
      <c r="F27" s="1525"/>
      <c r="G27" s="1571"/>
      <c r="H27" s="1510" t="s">
        <v>179</v>
      </c>
      <c r="I27" s="1511"/>
      <c r="J27" s="1512" t="s">
        <v>1797</v>
      </c>
      <c r="K27" s="1512" t="s">
        <v>769</v>
      </c>
      <c r="L27" s="1534" t="s">
        <v>188</v>
      </c>
      <c r="M27" s="1477"/>
      <c r="N27" s="1514"/>
      <c r="O27" s="1481"/>
      <c r="P27" s="1481"/>
      <c r="Q27" s="1481"/>
      <c r="R27" s="1487"/>
      <c r="S27" s="1487"/>
      <c r="T27" s="1487"/>
      <c r="U27" s="1493"/>
      <c r="V27" s="1487"/>
      <c r="W27" s="1503"/>
      <c r="X27" s="1503"/>
      <c r="Y27" s="392"/>
      <c r="Z27" s="392"/>
      <c r="AA27" s="392"/>
      <c r="AB27" s="1481"/>
      <c r="AC27" s="392"/>
      <c r="AD27" s="1481"/>
      <c r="AE27" s="1481"/>
      <c r="AF27" s="430"/>
      <c r="AG27" s="1481"/>
      <c r="AH27" s="1481"/>
      <c r="AI27" s="1477"/>
      <c r="AJ27" s="1506">
        <v>24</v>
      </c>
      <c r="AK27" s="1530" t="s">
        <v>1708</v>
      </c>
      <c r="AL27" s="1506">
        <v>1</v>
      </c>
      <c r="AM27" s="1520" t="s">
        <v>1747</v>
      </c>
      <c r="AN27" s="1506"/>
      <c r="AO27" s="1520" t="s">
        <v>531</v>
      </c>
      <c r="AP27" s="1506" t="s">
        <v>1826</v>
      </c>
      <c r="AQ27" s="1511" t="s">
        <v>1805</v>
      </c>
      <c r="AU27" s="1486"/>
    </row>
    <row r="28" spans="1:47" ht="18" customHeight="1">
      <c r="A28" s="1523"/>
      <c r="B28" s="1572" t="s">
        <v>1829</v>
      </c>
      <c r="C28" s="1523"/>
      <c r="D28" s="1523"/>
      <c r="E28" s="1523"/>
      <c r="F28" s="1523"/>
      <c r="G28" s="1523"/>
      <c r="H28" s="1523"/>
      <c r="I28" s="1523"/>
      <c r="J28" s="1523"/>
      <c r="K28" s="1523"/>
      <c r="L28" s="1523"/>
      <c r="V28" s="1503"/>
      <c r="W28" s="1503"/>
      <c r="X28" s="1503"/>
      <c r="AA28" s="392"/>
      <c r="AJ28" s="1506">
        <v>25</v>
      </c>
      <c r="AK28" s="1530" t="s">
        <v>1708</v>
      </c>
      <c r="AL28" s="1506">
        <v>2</v>
      </c>
      <c r="AM28" s="1520" t="s">
        <v>535</v>
      </c>
      <c r="AN28" s="1506"/>
      <c r="AO28" s="1520" t="s">
        <v>108</v>
      </c>
      <c r="AP28" s="1506" t="s">
        <v>1826</v>
      </c>
      <c r="AQ28" s="1511" t="s">
        <v>1803</v>
      </c>
      <c r="AU28" s="1486"/>
    </row>
    <row r="29" spans="1:47" ht="18" customHeight="1">
      <c r="A29" s="1523"/>
      <c r="D29" s="1523"/>
      <c r="E29" s="1523"/>
      <c r="F29" s="1523"/>
      <c r="G29" s="1523"/>
      <c r="H29" s="1523"/>
      <c r="I29" s="1523"/>
      <c r="J29" s="1523"/>
      <c r="K29" s="1523"/>
      <c r="L29" s="1523"/>
      <c r="Q29" s="1492" t="s">
        <v>1830</v>
      </c>
      <c r="V29" s="1503"/>
      <c r="W29" s="1503"/>
      <c r="X29" s="1503"/>
      <c r="AJ29" s="1506">
        <v>26</v>
      </c>
      <c r="AK29" s="1530" t="s">
        <v>1708</v>
      </c>
      <c r="AL29" s="1506">
        <v>3</v>
      </c>
      <c r="AM29" s="1520" t="s">
        <v>1469</v>
      </c>
      <c r="AN29" s="1573"/>
      <c r="AO29" s="1521" t="s">
        <v>1759</v>
      </c>
      <c r="AP29" s="1506" t="s">
        <v>1831</v>
      </c>
      <c r="AQ29" s="1511" t="s">
        <v>1193</v>
      </c>
      <c r="AU29" s="1486"/>
    </row>
    <row r="30" spans="1:47" ht="18" customHeight="1">
      <c r="A30" s="1523"/>
      <c r="C30" s="1574" t="s">
        <v>1721</v>
      </c>
      <c r="D30" s="1523"/>
      <c r="E30" s="1523"/>
      <c r="F30" s="1523"/>
      <c r="G30" s="1523"/>
      <c r="H30" s="1523"/>
      <c r="I30" s="1523"/>
      <c r="J30" s="1523"/>
      <c r="K30" s="1523"/>
      <c r="L30" s="1523"/>
      <c r="N30" s="1478">
        <v>-5</v>
      </c>
      <c r="O30" s="1479" t="s">
        <v>495</v>
      </c>
      <c r="P30" s="1479"/>
      <c r="Q30" s="392"/>
      <c r="R30" s="392"/>
      <c r="S30" s="392"/>
      <c r="T30" s="392"/>
      <c r="V30" s="1503"/>
      <c r="W30" s="1503"/>
      <c r="X30" s="1503"/>
      <c r="AJ30" s="1506">
        <v>27</v>
      </c>
      <c r="AK30" s="1530" t="s">
        <v>1832</v>
      </c>
      <c r="AL30" s="1575"/>
      <c r="AM30" s="1520" t="s">
        <v>140</v>
      </c>
      <c r="AN30" s="1506"/>
      <c r="AO30" s="1520" t="s">
        <v>135</v>
      </c>
      <c r="AP30" s="1506" t="s">
        <v>1831</v>
      </c>
      <c r="AQ30" s="1511" t="s">
        <v>1781</v>
      </c>
      <c r="AU30" s="1486"/>
    </row>
    <row r="31" spans="1:43" ht="18" customHeight="1">
      <c r="A31" s="392"/>
      <c r="C31" s="1484" t="s">
        <v>1833</v>
      </c>
      <c r="F31" s="1523"/>
      <c r="G31" s="1523"/>
      <c r="H31" s="1523"/>
      <c r="I31" s="1523"/>
      <c r="J31" s="1523"/>
      <c r="K31" s="1523"/>
      <c r="L31" s="1523"/>
      <c r="N31" s="1478"/>
      <c r="O31" s="1568"/>
      <c r="P31" s="1516">
        <v>13</v>
      </c>
      <c r="Q31" s="1517" t="s">
        <v>109</v>
      </c>
      <c r="R31" s="1553"/>
      <c r="S31" s="392"/>
      <c r="T31" s="392"/>
      <c r="V31" s="1503"/>
      <c r="W31" s="1503"/>
      <c r="X31" s="1503"/>
      <c r="AJ31" s="1506">
        <v>28</v>
      </c>
      <c r="AK31" s="1530" t="s">
        <v>1834</v>
      </c>
      <c r="AL31" s="1506">
        <v>2</v>
      </c>
      <c r="AM31" s="1520" t="s">
        <v>495</v>
      </c>
      <c r="AN31" s="1506"/>
      <c r="AO31" s="1520" t="s">
        <v>569</v>
      </c>
      <c r="AP31" s="1506" t="s">
        <v>1835</v>
      </c>
      <c r="AQ31" s="1511" t="s">
        <v>1836</v>
      </c>
    </row>
    <row r="32" spans="2:43" ht="18" customHeight="1">
      <c r="B32" s="432" t="s">
        <v>4</v>
      </c>
      <c r="C32" s="1576" t="s">
        <v>1272</v>
      </c>
      <c r="D32" s="1576" t="s">
        <v>1837</v>
      </c>
      <c r="E32" s="1577" t="s">
        <v>12</v>
      </c>
      <c r="N32" s="1478">
        <v>-6</v>
      </c>
      <c r="O32" s="1578" t="s">
        <v>109</v>
      </c>
      <c r="P32" s="1527"/>
      <c r="Q32" s="1498" t="s">
        <v>1760</v>
      </c>
      <c r="R32" s="1579" t="s">
        <v>241</v>
      </c>
      <c r="S32" s="392"/>
      <c r="T32" s="392"/>
      <c r="V32" s="1503"/>
      <c r="W32" s="1503"/>
      <c r="X32" s="1503"/>
      <c r="AJ32" s="1506">
        <v>29</v>
      </c>
      <c r="AK32" s="1530" t="s">
        <v>1710</v>
      </c>
      <c r="AL32" s="1506">
        <v>3</v>
      </c>
      <c r="AM32" s="1520" t="s">
        <v>109</v>
      </c>
      <c r="AN32" s="1506"/>
      <c r="AO32" s="1520" t="s">
        <v>1761</v>
      </c>
      <c r="AP32" s="1506" t="s">
        <v>1835</v>
      </c>
      <c r="AQ32" s="1511" t="s">
        <v>1838</v>
      </c>
    </row>
    <row r="33" spans="2:43" ht="18" customHeight="1">
      <c r="B33" s="1580">
        <v>1</v>
      </c>
      <c r="C33" s="1581" t="s">
        <v>1761</v>
      </c>
      <c r="D33" s="1582">
        <v>8</v>
      </c>
      <c r="E33" s="1583">
        <v>1</v>
      </c>
      <c r="N33" s="1478">
        <v>-7</v>
      </c>
      <c r="O33" s="1493" t="s">
        <v>518</v>
      </c>
      <c r="P33" s="1504"/>
      <c r="Q33" s="430"/>
      <c r="R33" s="1541"/>
      <c r="S33" s="1561" t="s">
        <v>518</v>
      </c>
      <c r="T33" s="1570" t="s">
        <v>822</v>
      </c>
      <c r="V33" s="1503"/>
      <c r="W33" s="1503"/>
      <c r="X33" s="1503"/>
      <c r="AJ33" s="1506">
        <v>30</v>
      </c>
      <c r="AK33" s="1530" t="s">
        <v>1710</v>
      </c>
      <c r="AL33" s="1506">
        <v>1</v>
      </c>
      <c r="AM33" s="1520" t="s">
        <v>518</v>
      </c>
      <c r="AN33" s="1506"/>
      <c r="AO33" s="1520" t="s">
        <v>531</v>
      </c>
      <c r="AP33" s="1506" t="s">
        <v>1835</v>
      </c>
      <c r="AQ33" s="1511" t="s">
        <v>1811</v>
      </c>
    </row>
    <row r="34" spans="2:43" ht="18" customHeight="1">
      <c r="B34" s="1580">
        <v>2</v>
      </c>
      <c r="C34" s="1581" t="s">
        <v>531</v>
      </c>
      <c r="D34" s="1582">
        <v>6</v>
      </c>
      <c r="E34" s="1583">
        <v>2</v>
      </c>
      <c r="O34" s="1568"/>
      <c r="P34" s="1516">
        <v>14</v>
      </c>
      <c r="Q34" s="1529" t="s">
        <v>518</v>
      </c>
      <c r="R34" s="1527"/>
      <c r="S34" s="1498" t="s">
        <v>1839</v>
      </c>
      <c r="V34" s="1503"/>
      <c r="W34" s="1503"/>
      <c r="X34" s="1503"/>
      <c r="AJ34" s="1506">
        <v>31</v>
      </c>
      <c r="AK34" s="1530" t="s">
        <v>1840</v>
      </c>
      <c r="AL34" s="1506">
        <v>2</v>
      </c>
      <c r="AM34" s="1521" t="s">
        <v>1785</v>
      </c>
      <c r="AN34" s="1506"/>
      <c r="AO34" s="1520" t="s">
        <v>535</v>
      </c>
      <c r="AP34" s="1506" t="s">
        <v>1835</v>
      </c>
      <c r="AQ34" s="1511" t="s">
        <v>1804</v>
      </c>
    </row>
    <row r="35" spans="2:43" ht="18" customHeight="1">
      <c r="B35" s="1580">
        <v>3</v>
      </c>
      <c r="C35" s="1581" t="s">
        <v>1785</v>
      </c>
      <c r="D35" s="1582">
        <v>11</v>
      </c>
      <c r="E35" s="1583">
        <v>3</v>
      </c>
      <c r="N35" s="1478">
        <v>-8</v>
      </c>
      <c r="O35" s="1578" t="s">
        <v>535</v>
      </c>
      <c r="P35" s="1527"/>
      <c r="Q35" s="1498" t="s">
        <v>1841</v>
      </c>
      <c r="R35" s="1498" t="s">
        <v>757</v>
      </c>
      <c r="S35" s="1561" t="s">
        <v>109</v>
      </c>
      <c r="T35" s="1570" t="s">
        <v>825</v>
      </c>
      <c r="V35" s="1503"/>
      <c r="W35" s="1503"/>
      <c r="X35" s="1503"/>
      <c r="AJ35" s="1506">
        <v>32</v>
      </c>
      <c r="AK35" s="1530" t="s">
        <v>1840</v>
      </c>
      <c r="AL35" s="1506">
        <v>3</v>
      </c>
      <c r="AM35" s="1520" t="s">
        <v>116</v>
      </c>
      <c r="AN35" s="1506"/>
      <c r="AO35" s="1520" t="s">
        <v>1472</v>
      </c>
      <c r="AP35" s="1506" t="s">
        <v>1831</v>
      </c>
      <c r="AQ35" s="1511" t="s">
        <v>1842</v>
      </c>
    </row>
    <row r="36" spans="2:43" ht="18" customHeight="1">
      <c r="B36" s="1580">
        <v>4</v>
      </c>
      <c r="C36" s="1584" t="s">
        <v>569</v>
      </c>
      <c r="D36" s="1582">
        <v>3</v>
      </c>
      <c r="E36" s="1585">
        <v>4</v>
      </c>
      <c r="O36" s="430"/>
      <c r="P36" s="392"/>
      <c r="Q36" s="430"/>
      <c r="R36" s="392"/>
      <c r="S36" s="430"/>
      <c r="V36" s="1503"/>
      <c r="W36" s="1503"/>
      <c r="X36" s="1503"/>
      <c r="AJ36" s="1506">
        <v>33</v>
      </c>
      <c r="AK36" s="1530" t="s">
        <v>1840</v>
      </c>
      <c r="AL36" s="1506">
        <v>1</v>
      </c>
      <c r="AM36" s="1520" t="s">
        <v>580</v>
      </c>
      <c r="AN36" s="1506"/>
      <c r="AO36" s="1520" t="s">
        <v>15</v>
      </c>
      <c r="AP36" s="1506" t="s">
        <v>1843</v>
      </c>
      <c r="AQ36" s="1511" t="s">
        <v>1811</v>
      </c>
    </row>
    <row r="37" spans="2:43" ht="18" customHeight="1">
      <c r="B37" s="1580">
        <v>5</v>
      </c>
      <c r="C37" s="1584" t="s">
        <v>518</v>
      </c>
      <c r="D37" s="1582">
        <v>16</v>
      </c>
      <c r="E37" s="1585">
        <v>5</v>
      </c>
      <c r="R37" s="392">
        <v>-13</v>
      </c>
      <c r="S37" s="1479" t="s">
        <v>495</v>
      </c>
      <c r="T37" s="1479"/>
      <c r="U37" s="392"/>
      <c r="V37" s="392"/>
      <c r="W37" s="1503"/>
      <c r="X37" s="1503"/>
      <c r="AJ37" s="1506">
        <v>34</v>
      </c>
      <c r="AK37" s="1530" t="s">
        <v>1844</v>
      </c>
      <c r="AL37" s="1506">
        <v>2</v>
      </c>
      <c r="AM37" s="1520" t="s">
        <v>1747</v>
      </c>
      <c r="AN37" s="1506"/>
      <c r="AO37" s="1520" t="s">
        <v>108</v>
      </c>
      <c r="AP37" s="1506" t="s">
        <v>1843</v>
      </c>
      <c r="AQ37" s="1511" t="s">
        <v>1845</v>
      </c>
    </row>
    <row r="38" spans="2:43" ht="18" customHeight="1">
      <c r="B38" s="1580">
        <v>6</v>
      </c>
      <c r="C38" s="1584" t="s">
        <v>109</v>
      </c>
      <c r="D38" s="1582">
        <v>4</v>
      </c>
      <c r="E38" s="1585">
        <v>6</v>
      </c>
      <c r="R38" s="1478"/>
      <c r="S38" s="1568"/>
      <c r="T38" s="1516">
        <v>16</v>
      </c>
      <c r="U38" s="1561" t="s">
        <v>535</v>
      </c>
      <c r="V38" s="1570" t="s">
        <v>831</v>
      </c>
      <c r="W38" s="1503"/>
      <c r="X38" s="1503"/>
      <c r="AI38" s="1523"/>
      <c r="AJ38" s="1506">
        <v>35</v>
      </c>
      <c r="AK38" s="1530" t="s">
        <v>1844</v>
      </c>
      <c r="AL38" s="1506">
        <v>3</v>
      </c>
      <c r="AM38" s="1520" t="s">
        <v>495</v>
      </c>
      <c r="AN38" s="1506"/>
      <c r="AO38" s="1520" t="s">
        <v>109</v>
      </c>
      <c r="AP38" s="1506" t="s">
        <v>1846</v>
      </c>
      <c r="AQ38" s="1511" t="s">
        <v>1847</v>
      </c>
    </row>
    <row r="39" spans="2:43" ht="18" customHeight="1">
      <c r="B39" s="1580">
        <v>7</v>
      </c>
      <c r="C39" s="1584" t="s">
        <v>535</v>
      </c>
      <c r="D39" s="1582">
        <v>15</v>
      </c>
      <c r="E39" s="1585">
        <v>7</v>
      </c>
      <c r="R39" s="392">
        <v>-14</v>
      </c>
      <c r="S39" s="1578" t="s">
        <v>535</v>
      </c>
      <c r="T39" s="1527"/>
      <c r="U39" s="1498" t="s">
        <v>1848</v>
      </c>
      <c r="V39" s="1563"/>
      <c r="W39" s="1503"/>
      <c r="X39" s="1503"/>
      <c r="AJ39" s="1506">
        <v>36</v>
      </c>
      <c r="AK39" s="1530" t="s">
        <v>1844</v>
      </c>
      <c r="AL39" s="1506">
        <v>1</v>
      </c>
      <c r="AM39" s="1520" t="s">
        <v>518</v>
      </c>
      <c r="AN39" s="1506"/>
      <c r="AO39" s="1520" t="s">
        <v>535</v>
      </c>
      <c r="AP39" s="1506" t="s">
        <v>1846</v>
      </c>
      <c r="AQ39" s="1511" t="s">
        <v>1841</v>
      </c>
    </row>
    <row r="40" spans="2:43" ht="18" customHeight="1">
      <c r="B40" s="1580">
        <v>8</v>
      </c>
      <c r="C40" s="1584" t="s">
        <v>495</v>
      </c>
      <c r="D40" s="1582">
        <v>1</v>
      </c>
      <c r="E40" s="1585">
        <v>8</v>
      </c>
      <c r="R40" s="1478"/>
      <c r="S40" s="1493"/>
      <c r="T40" s="392">
        <v>-16</v>
      </c>
      <c r="U40" s="1561" t="s">
        <v>495</v>
      </c>
      <c r="V40" s="1570" t="s">
        <v>839</v>
      </c>
      <c r="W40" s="1503"/>
      <c r="X40" s="1503"/>
      <c r="AJ40" s="1506">
        <v>37</v>
      </c>
      <c r="AK40" s="1530" t="s">
        <v>1712</v>
      </c>
      <c r="AL40" s="1506">
        <v>3</v>
      </c>
      <c r="AM40" s="1521" t="s">
        <v>1744</v>
      </c>
      <c r="AN40" s="1506"/>
      <c r="AO40" s="1521" t="s">
        <v>1759</v>
      </c>
      <c r="AP40" s="1506" t="s">
        <v>1849</v>
      </c>
      <c r="AQ40" s="1511" t="s">
        <v>1760</v>
      </c>
    </row>
    <row r="41" spans="2:43" ht="18" customHeight="1">
      <c r="B41" s="1580">
        <v>9</v>
      </c>
      <c r="C41" s="1584" t="s">
        <v>15</v>
      </c>
      <c r="D41" s="1582">
        <v>2</v>
      </c>
      <c r="E41" s="1585">
        <v>9</v>
      </c>
      <c r="R41" s="1487"/>
      <c r="S41" s="1487"/>
      <c r="T41" s="1487"/>
      <c r="U41" s="430"/>
      <c r="V41" s="1503"/>
      <c r="W41" s="1503"/>
      <c r="X41" s="1503"/>
      <c r="AJ41" s="1506">
        <v>38</v>
      </c>
      <c r="AK41" s="1530" t="s">
        <v>1712</v>
      </c>
      <c r="AL41" s="1506">
        <v>2</v>
      </c>
      <c r="AM41" s="1520" t="s">
        <v>140</v>
      </c>
      <c r="AN41" s="1506"/>
      <c r="AO41" s="1520" t="s">
        <v>1472</v>
      </c>
      <c r="AP41" s="1506" t="s">
        <v>1849</v>
      </c>
      <c r="AQ41" s="1511" t="s">
        <v>1850</v>
      </c>
    </row>
    <row r="42" spans="2:43" ht="18" customHeight="1">
      <c r="B42" s="1580">
        <v>10</v>
      </c>
      <c r="C42" s="1584" t="s">
        <v>108</v>
      </c>
      <c r="D42" s="1582">
        <v>5</v>
      </c>
      <c r="E42" s="1585">
        <v>10</v>
      </c>
      <c r="F42" s="1586"/>
      <c r="G42" s="1586"/>
      <c r="H42" s="1586"/>
      <c r="J42" s="1587"/>
      <c r="K42" s="1588"/>
      <c r="O42" s="430"/>
      <c r="P42" s="392"/>
      <c r="Q42" s="1492" t="s">
        <v>1851</v>
      </c>
      <c r="R42" s="1487"/>
      <c r="S42" s="1487"/>
      <c r="W42" s="1503"/>
      <c r="X42" s="1503"/>
      <c r="AJ42" s="1506">
        <v>39</v>
      </c>
      <c r="AK42" s="1589"/>
      <c r="AL42" s="1575"/>
      <c r="AM42" s="1520" t="s">
        <v>116</v>
      </c>
      <c r="AN42" s="1506"/>
      <c r="AO42" s="1520" t="s">
        <v>135</v>
      </c>
      <c r="AP42" s="1506" t="s">
        <v>1852</v>
      </c>
      <c r="AQ42" s="1511" t="s">
        <v>1781</v>
      </c>
    </row>
    <row r="43" spans="2:43" ht="18" customHeight="1">
      <c r="B43" s="1580">
        <v>11</v>
      </c>
      <c r="C43" s="1584" t="s">
        <v>1747</v>
      </c>
      <c r="D43" s="1582">
        <v>13</v>
      </c>
      <c r="E43" s="1585">
        <v>11</v>
      </c>
      <c r="N43" s="1478">
        <v>-1</v>
      </c>
      <c r="O43" s="1479" t="s">
        <v>580</v>
      </c>
      <c r="P43" s="1479"/>
      <c r="Q43" s="392"/>
      <c r="R43" s="392"/>
      <c r="S43" s="392"/>
      <c r="T43" s="392"/>
      <c r="U43" s="430"/>
      <c r="V43" s="1503"/>
      <c r="W43" s="1503"/>
      <c r="X43" s="1503"/>
      <c r="AJ43" s="1506">
        <v>40</v>
      </c>
      <c r="AK43" s="1530" t="s">
        <v>1712</v>
      </c>
      <c r="AL43" s="1506">
        <v>1</v>
      </c>
      <c r="AM43" s="1520" t="s">
        <v>569</v>
      </c>
      <c r="AN43" s="1506"/>
      <c r="AO43" s="1520" t="s">
        <v>1761</v>
      </c>
      <c r="AP43" s="1506" t="s">
        <v>1853</v>
      </c>
      <c r="AQ43" s="1511" t="s">
        <v>1805</v>
      </c>
    </row>
    <row r="44" spans="2:43" ht="18" customHeight="1">
      <c r="B44" s="1580">
        <v>12</v>
      </c>
      <c r="C44" s="1584" t="s">
        <v>580</v>
      </c>
      <c r="D44" s="1582">
        <v>17</v>
      </c>
      <c r="E44" s="1585">
        <v>12</v>
      </c>
      <c r="N44" s="1478"/>
      <c r="O44" s="1568"/>
      <c r="P44" s="1516">
        <v>17</v>
      </c>
      <c r="Q44" s="1517" t="s">
        <v>15</v>
      </c>
      <c r="R44" s="1553"/>
      <c r="S44" s="392"/>
      <c r="T44" s="392"/>
      <c r="V44" s="1503"/>
      <c r="W44" s="1503"/>
      <c r="X44" s="1503"/>
      <c r="AJ44" s="1506">
        <v>41</v>
      </c>
      <c r="AK44" s="1530" t="s">
        <v>1854</v>
      </c>
      <c r="AL44" s="1506">
        <v>1</v>
      </c>
      <c r="AM44" s="1520" t="s">
        <v>531</v>
      </c>
      <c r="AN44" s="1506"/>
      <c r="AO44" s="1521" t="s">
        <v>1785</v>
      </c>
      <c r="AP44" s="1506" t="s">
        <v>1853</v>
      </c>
      <c r="AQ44" s="1511" t="s">
        <v>1799</v>
      </c>
    </row>
    <row r="45" spans="2:43" ht="18" customHeight="1">
      <c r="B45" s="1580">
        <v>13</v>
      </c>
      <c r="C45" s="1584" t="s">
        <v>1472</v>
      </c>
      <c r="D45" s="1582">
        <v>14</v>
      </c>
      <c r="E45" s="1585">
        <v>13</v>
      </c>
      <c r="N45" s="1478">
        <v>-2</v>
      </c>
      <c r="O45" s="1578" t="s">
        <v>15</v>
      </c>
      <c r="P45" s="1527"/>
      <c r="Q45" s="1498" t="s">
        <v>1794</v>
      </c>
      <c r="R45" s="1579" t="s">
        <v>258</v>
      </c>
      <c r="S45" s="430"/>
      <c r="T45" s="392"/>
      <c r="V45" s="1503"/>
      <c r="W45" s="1503"/>
      <c r="X45" s="1503"/>
      <c r="AJ45" s="1506">
        <v>42</v>
      </c>
      <c r="AK45" s="1530" t="s">
        <v>1854</v>
      </c>
      <c r="AL45" s="1506">
        <v>3</v>
      </c>
      <c r="AM45" s="1520" t="s">
        <v>1469</v>
      </c>
      <c r="AN45" s="1506"/>
      <c r="AO45" s="1520" t="s">
        <v>116</v>
      </c>
      <c r="AP45" s="1573" t="s">
        <v>1855</v>
      </c>
      <c r="AQ45" s="1511" t="s">
        <v>1856</v>
      </c>
    </row>
    <row r="46" spans="2:43" ht="18" customHeight="1">
      <c r="B46" s="1580">
        <v>14</v>
      </c>
      <c r="C46" s="1590" t="s">
        <v>1744</v>
      </c>
      <c r="D46" s="1582">
        <v>19</v>
      </c>
      <c r="E46" s="1585">
        <v>14</v>
      </c>
      <c r="N46" s="1478">
        <v>-3</v>
      </c>
      <c r="O46" s="1493" t="s">
        <v>1747</v>
      </c>
      <c r="P46" s="1504"/>
      <c r="Q46" s="430"/>
      <c r="R46" s="1541"/>
      <c r="S46" s="1561" t="s">
        <v>15</v>
      </c>
      <c r="T46" s="1570" t="s">
        <v>850</v>
      </c>
      <c r="V46" s="1503"/>
      <c r="W46" s="1503"/>
      <c r="X46" s="1503"/>
      <c r="AJ46" s="1506">
        <v>43</v>
      </c>
      <c r="AK46" s="1530" t="s">
        <v>1854</v>
      </c>
      <c r="AL46" s="1575"/>
      <c r="AM46" s="1520" t="s">
        <v>140</v>
      </c>
      <c r="AN46" s="1506"/>
      <c r="AO46" s="1521" t="s">
        <v>1759</v>
      </c>
      <c r="AP46" s="1506" t="s">
        <v>1857</v>
      </c>
      <c r="AQ46" s="1511" t="s">
        <v>1781</v>
      </c>
    </row>
    <row r="47" spans="1:43" ht="18" customHeight="1">
      <c r="A47" s="1481"/>
      <c r="B47" s="1580">
        <v>15</v>
      </c>
      <c r="C47" s="1584" t="s">
        <v>140</v>
      </c>
      <c r="D47" s="1582">
        <v>10</v>
      </c>
      <c r="E47" s="1585">
        <v>15</v>
      </c>
      <c r="O47" s="1568"/>
      <c r="P47" s="1516">
        <v>18</v>
      </c>
      <c r="Q47" s="1529" t="s">
        <v>108</v>
      </c>
      <c r="R47" s="1527"/>
      <c r="S47" s="1498" t="s">
        <v>1858</v>
      </c>
      <c r="V47" s="1503"/>
      <c r="W47" s="1503"/>
      <c r="X47" s="1503"/>
      <c r="AJ47" s="1506">
        <v>44</v>
      </c>
      <c r="AK47" s="1530" t="s">
        <v>1713</v>
      </c>
      <c r="AL47" s="1506">
        <v>3</v>
      </c>
      <c r="AM47" s="1521" t="s">
        <v>1744</v>
      </c>
      <c r="AN47" s="1506"/>
      <c r="AO47" s="1520" t="s">
        <v>1472</v>
      </c>
      <c r="AP47" s="1506" t="s">
        <v>1859</v>
      </c>
      <c r="AQ47" s="1511" t="s">
        <v>1764</v>
      </c>
    </row>
    <row r="48" spans="2:43" ht="18" customHeight="1">
      <c r="B48" s="1580">
        <v>16</v>
      </c>
      <c r="C48" s="1590" t="s">
        <v>1759</v>
      </c>
      <c r="D48" s="1582">
        <v>9</v>
      </c>
      <c r="E48" s="1585">
        <v>16</v>
      </c>
      <c r="N48" s="1478">
        <v>-4</v>
      </c>
      <c r="O48" s="1578" t="s">
        <v>108</v>
      </c>
      <c r="P48" s="1527"/>
      <c r="Q48" s="1498" t="s">
        <v>1860</v>
      </c>
      <c r="R48" s="1498" t="s">
        <v>776</v>
      </c>
      <c r="S48" s="1561" t="s">
        <v>108</v>
      </c>
      <c r="T48" s="1570" t="s">
        <v>852</v>
      </c>
      <c r="V48" s="1503"/>
      <c r="W48" s="1503"/>
      <c r="X48" s="1503"/>
      <c r="AJ48" s="1506">
        <v>45</v>
      </c>
      <c r="AK48" s="1530" t="s">
        <v>1861</v>
      </c>
      <c r="AL48" s="1506">
        <v>1</v>
      </c>
      <c r="AM48" s="1520" t="s">
        <v>580</v>
      </c>
      <c r="AN48" s="1506"/>
      <c r="AO48" s="1520" t="s">
        <v>1747</v>
      </c>
      <c r="AP48" s="1506" t="s">
        <v>1862</v>
      </c>
      <c r="AQ48" s="1511" t="s">
        <v>1754</v>
      </c>
    </row>
    <row r="49" spans="2:43" ht="18" customHeight="1">
      <c r="B49" s="1580">
        <v>17</v>
      </c>
      <c r="C49" s="1584" t="s">
        <v>116</v>
      </c>
      <c r="D49" s="1582">
        <v>7</v>
      </c>
      <c r="E49" s="1585">
        <v>17</v>
      </c>
      <c r="O49" s="430"/>
      <c r="P49" s="392"/>
      <c r="Q49" s="392"/>
      <c r="R49" s="392"/>
      <c r="S49" s="430"/>
      <c r="V49" s="1503"/>
      <c r="W49" s="1503"/>
      <c r="X49" s="1503"/>
      <c r="AJ49" s="1506">
        <v>46</v>
      </c>
      <c r="AK49" s="1530" t="s">
        <v>1861</v>
      </c>
      <c r="AL49" s="1506">
        <v>2</v>
      </c>
      <c r="AM49" s="1520" t="s">
        <v>15</v>
      </c>
      <c r="AN49" s="1506"/>
      <c r="AO49" s="1520" t="s">
        <v>108</v>
      </c>
      <c r="AP49" s="1506" t="s">
        <v>1863</v>
      </c>
      <c r="AQ49" s="1511" t="s">
        <v>1858</v>
      </c>
    </row>
    <row r="50" spans="2:43" ht="18" customHeight="1">
      <c r="B50" s="1580">
        <v>18</v>
      </c>
      <c r="C50" s="1584" t="s">
        <v>1469</v>
      </c>
      <c r="D50" s="1582">
        <v>18</v>
      </c>
      <c r="E50" s="1585">
        <v>18</v>
      </c>
      <c r="O50" s="392"/>
      <c r="P50" s="392"/>
      <c r="Q50" s="392"/>
      <c r="R50" s="392">
        <v>-17</v>
      </c>
      <c r="S50" s="1479" t="s">
        <v>580</v>
      </c>
      <c r="T50" s="1479"/>
      <c r="U50" s="430"/>
      <c r="V50" s="392"/>
      <c r="W50" s="1503"/>
      <c r="X50" s="1503"/>
      <c r="AJ50" s="1506">
        <v>47</v>
      </c>
      <c r="AK50" s="1530" t="s">
        <v>1861</v>
      </c>
      <c r="AL50" s="1506">
        <v>3</v>
      </c>
      <c r="AM50" s="1520" t="s">
        <v>495</v>
      </c>
      <c r="AN50" s="1506"/>
      <c r="AO50" s="1520" t="s">
        <v>535</v>
      </c>
      <c r="AP50" s="1573" t="s">
        <v>1864</v>
      </c>
      <c r="AQ50" s="1511" t="s">
        <v>1865</v>
      </c>
    </row>
    <row r="51" spans="2:43" ht="18" customHeight="1">
      <c r="B51" s="1580">
        <v>19</v>
      </c>
      <c r="C51" s="1584" t="s">
        <v>135</v>
      </c>
      <c r="D51" s="1582">
        <v>12</v>
      </c>
      <c r="E51" s="1585">
        <v>19</v>
      </c>
      <c r="R51" s="1478"/>
      <c r="S51" s="1568"/>
      <c r="T51" s="1516">
        <v>20</v>
      </c>
      <c r="U51" s="1561" t="s">
        <v>1747</v>
      </c>
      <c r="V51" s="1570" t="s">
        <v>794</v>
      </c>
      <c r="W51" s="1503"/>
      <c r="X51" s="1503"/>
      <c r="AJ51" s="1506">
        <v>48</v>
      </c>
      <c r="AK51" s="1530" t="s">
        <v>1714</v>
      </c>
      <c r="AL51" s="1506">
        <v>1</v>
      </c>
      <c r="AM51" s="1520" t="s">
        <v>518</v>
      </c>
      <c r="AN51" s="1506"/>
      <c r="AO51" s="1520" t="s">
        <v>109</v>
      </c>
      <c r="AP51" s="1506" t="s">
        <v>1866</v>
      </c>
      <c r="AQ51" s="1511" t="s">
        <v>1839</v>
      </c>
    </row>
    <row r="52" spans="18:43" ht="18" customHeight="1">
      <c r="R52" s="392">
        <v>-18</v>
      </c>
      <c r="S52" s="1578" t="s">
        <v>1747</v>
      </c>
      <c r="T52" s="1527"/>
      <c r="U52" s="1498" t="s">
        <v>1750</v>
      </c>
      <c r="V52" s="1563"/>
      <c r="W52" s="1503"/>
      <c r="X52" s="1503"/>
      <c r="AJ52" s="1506">
        <v>49</v>
      </c>
      <c r="AK52" s="1591" t="s">
        <v>1715</v>
      </c>
      <c r="AL52" s="1506">
        <v>2</v>
      </c>
      <c r="AM52" s="1520" t="s">
        <v>569</v>
      </c>
      <c r="AN52" s="1506"/>
      <c r="AO52" s="1521" t="s">
        <v>1785</v>
      </c>
      <c r="AP52" s="1592" t="s">
        <v>1867</v>
      </c>
      <c r="AQ52" s="1511" t="s">
        <v>263</v>
      </c>
    </row>
    <row r="53" spans="18:43" ht="18" customHeight="1">
      <c r="R53" s="1478"/>
      <c r="S53" s="1493"/>
      <c r="T53" s="1504"/>
      <c r="U53" s="430"/>
      <c r="V53" s="1549"/>
      <c r="W53" s="1503"/>
      <c r="X53" s="1503"/>
      <c r="AJ53" s="1506">
        <v>50</v>
      </c>
      <c r="AK53" s="1591" t="s">
        <v>1716</v>
      </c>
      <c r="AL53" s="1506">
        <v>2</v>
      </c>
      <c r="AM53" s="1520" t="s">
        <v>1761</v>
      </c>
      <c r="AN53" s="1506"/>
      <c r="AO53" s="1520" t="s">
        <v>531</v>
      </c>
      <c r="AP53" s="1592" t="s">
        <v>1868</v>
      </c>
      <c r="AQ53" s="1511" t="s">
        <v>1783</v>
      </c>
    </row>
    <row r="54" spans="18:43" ht="18" customHeight="1">
      <c r="R54" s="1487"/>
      <c r="S54" s="1493"/>
      <c r="T54" s="392">
        <v>-20</v>
      </c>
      <c r="U54" s="1561" t="s">
        <v>580</v>
      </c>
      <c r="V54" s="1570" t="s">
        <v>798</v>
      </c>
      <c r="W54" s="1503"/>
      <c r="X54" s="1503"/>
      <c r="AI54" s="1481"/>
      <c r="AJ54" s="1481"/>
      <c r="AK54" s="1481"/>
      <c r="AL54" s="1481"/>
      <c r="AM54" s="1481"/>
      <c r="AN54" s="1481"/>
      <c r="AO54" s="1481"/>
      <c r="AQ54" s="1481"/>
    </row>
    <row r="55" spans="18:43" ht="18" customHeight="1">
      <c r="R55" s="1487"/>
      <c r="S55" s="1487"/>
      <c r="T55" s="1487"/>
      <c r="U55" s="430"/>
      <c r="V55" s="430"/>
      <c r="W55" s="1503"/>
      <c r="X55" s="1503"/>
      <c r="AI55" s="1481"/>
      <c r="AJ55" s="1481"/>
      <c r="AK55" s="1481"/>
      <c r="AL55" s="1481"/>
      <c r="AM55" s="1481"/>
      <c r="AN55" s="1481"/>
      <c r="AO55" s="1481"/>
      <c r="AP55" s="1481"/>
      <c r="AQ55" s="1481"/>
    </row>
    <row r="56" spans="18:43" ht="18" customHeight="1">
      <c r="R56" s="392"/>
      <c r="S56" s="430"/>
      <c r="V56" s="1503"/>
      <c r="W56" s="1503"/>
      <c r="X56" s="1503"/>
      <c r="AI56" s="1481"/>
      <c r="AJ56" s="1481"/>
      <c r="AK56" s="1481"/>
      <c r="AL56" s="1481"/>
      <c r="AM56" s="1481"/>
      <c r="AN56" s="1481"/>
      <c r="AO56" s="1481"/>
      <c r="AP56" s="1481"/>
      <c r="AQ56" s="1481"/>
    </row>
    <row r="57" spans="18:43" ht="18" customHeight="1">
      <c r="R57" s="392"/>
      <c r="S57" s="430"/>
      <c r="V57" s="1503"/>
      <c r="W57" s="1503"/>
      <c r="X57" s="1503"/>
      <c r="AI57" s="1481"/>
      <c r="AJ57" s="1481"/>
      <c r="AK57" s="1481"/>
      <c r="AL57" s="1481"/>
      <c r="AM57" s="1481"/>
      <c r="AN57" s="1481"/>
      <c r="AO57" s="1481"/>
      <c r="AP57" s="1481"/>
      <c r="AQ57" s="1481"/>
    </row>
    <row r="58" spans="18:43" ht="18" customHeight="1">
      <c r="R58" s="392"/>
      <c r="S58" s="430"/>
      <c r="AI58" s="1481"/>
      <c r="AJ58" s="1481"/>
      <c r="AK58" s="1481"/>
      <c r="AL58" s="1481"/>
      <c r="AM58" s="1481"/>
      <c r="AN58" s="1481"/>
      <c r="AO58" s="1481"/>
      <c r="AP58" s="1481"/>
      <c r="AQ58" s="1481"/>
    </row>
    <row r="59" spans="18:43" ht="18" customHeight="1">
      <c r="R59" s="392"/>
      <c r="S59" s="430"/>
      <c r="AI59" s="1481"/>
      <c r="AJ59" s="1481"/>
      <c r="AK59" s="1481"/>
      <c r="AL59" s="1481"/>
      <c r="AM59" s="1481"/>
      <c r="AN59" s="1481"/>
      <c r="AO59" s="1481"/>
      <c r="AP59" s="1481"/>
      <c r="AQ59" s="1481"/>
    </row>
    <row r="60" spans="18:43" ht="18" customHeight="1">
      <c r="R60" s="392"/>
      <c r="S60" s="430"/>
      <c r="AI60" s="1481"/>
      <c r="AJ60" s="1481"/>
      <c r="AK60" s="1481"/>
      <c r="AL60" s="1481"/>
      <c r="AM60" s="1481"/>
      <c r="AN60" s="1481"/>
      <c r="AO60" s="1481"/>
      <c r="AP60" s="1481"/>
      <c r="AQ60" s="1481"/>
    </row>
    <row r="61" spans="18:43" ht="18" customHeight="1">
      <c r="R61" s="392"/>
      <c r="S61" s="430"/>
      <c r="AI61" s="1481"/>
      <c r="AJ61" s="1481"/>
      <c r="AK61" s="1481"/>
      <c r="AL61" s="1481"/>
      <c r="AM61" s="1481"/>
      <c r="AN61" s="1481"/>
      <c r="AO61" s="1481"/>
      <c r="AP61" s="1481"/>
      <c r="AQ61" s="1481"/>
    </row>
    <row r="62" spans="18:19" ht="18" customHeight="1">
      <c r="R62" s="392"/>
      <c r="S62" s="430"/>
    </row>
    <row r="63" spans="18:19" ht="18" customHeight="1">
      <c r="R63" s="392"/>
      <c r="S63" s="430"/>
    </row>
    <row r="64" ht="18" customHeight="1">
      <c r="T64" s="1481"/>
    </row>
    <row r="65" ht="18" customHeight="1">
      <c r="T65" s="1481"/>
    </row>
    <row r="66" ht="18" customHeight="1">
      <c r="T66" s="1481"/>
    </row>
    <row r="67" ht="18" customHeight="1">
      <c r="T67" s="1481"/>
    </row>
    <row r="68" ht="18" customHeight="1">
      <c r="T68" s="1481"/>
    </row>
    <row r="69" ht="18" customHeight="1">
      <c r="T69" s="1481"/>
    </row>
    <row r="70" ht="18" customHeight="1">
      <c r="T70" s="1481"/>
    </row>
    <row r="71" ht="18" customHeight="1">
      <c r="T71" s="1481"/>
    </row>
    <row r="72" ht="18" customHeight="1">
      <c r="T72" s="1481"/>
    </row>
    <row r="73" ht="18" customHeight="1">
      <c r="T73" s="1481"/>
    </row>
    <row r="74" ht="18" customHeight="1">
      <c r="T74" s="1481"/>
    </row>
    <row r="75" ht="18" customHeight="1">
      <c r="T75" s="1481"/>
    </row>
    <row r="76" ht="18" customHeight="1">
      <c r="T76" s="1481"/>
    </row>
    <row r="77" ht="18" customHeight="1">
      <c r="T77" s="1481"/>
    </row>
    <row r="78" ht="18" customHeight="1">
      <c r="T78" s="1481"/>
    </row>
    <row r="79" ht="18" customHeight="1">
      <c r="T79" s="1481"/>
    </row>
    <row r="80" ht="18" customHeight="1">
      <c r="T80" s="1481"/>
    </row>
    <row r="81" ht="18" customHeight="1">
      <c r="T81" s="1481"/>
    </row>
    <row r="82" ht="18" customHeight="1">
      <c r="T82" s="1481"/>
    </row>
    <row r="83" ht="18" customHeight="1">
      <c r="T83" s="1481"/>
    </row>
    <row r="84" ht="18" customHeight="1">
      <c r="T84" s="1481"/>
    </row>
    <row r="85" ht="18" customHeight="1">
      <c r="T85" s="1481"/>
    </row>
    <row r="86" ht="18" customHeight="1">
      <c r="T86" s="1481"/>
    </row>
    <row r="87" ht="18" customHeight="1">
      <c r="T87" s="1481"/>
    </row>
    <row r="88" ht="18" customHeight="1">
      <c r="T88" s="1481"/>
    </row>
    <row r="89" ht="18" customHeight="1">
      <c r="T89" s="1481"/>
    </row>
    <row r="90" ht="18" customHeight="1">
      <c r="T90" s="1481"/>
    </row>
    <row r="91" ht="18" customHeight="1">
      <c r="T91" s="1481"/>
    </row>
    <row r="92" ht="18" customHeight="1">
      <c r="T92" s="1481"/>
    </row>
    <row r="93" ht="18" customHeight="1">
      <c r="T93" s="1481"/>
    </row>
    <row r="94" ht="18" customHeight="1">
      <c r="T94" s="1481"/>
    </row>
    <row r="95" ht="18" customHeight="1">
      <c r="T95" s="1481"/>
    </row>
    <row r="96" ht="18" customHeight="1">
      <c r="T96" s="1481"/>
    </row>
    <row r="97" ht="18" customHeight="1">
      <c r="T97" s="1481"/>
    </row>
    <row r="98" ht="18" customHeight="1">
      <c r="T98" s="1481"/>
    </row>
    <row r="99" ht="18" customHeight="1">
      <c r="T99" s="1481"/>
    </row>
    <row r="100" ht="18" customHeight="1">
      <c r="T100" s="1481"/>
    </row>
    <row r="101" ht="18" customHeight="1">
      <c r="T101" s="1481"/>
    </row>
    <row r="102" ht="18" customHeight="1">
      <c r="T102" s="1481"/>
    </row>
    <row r="103" ht="18" customHeight="1">
      <c r="T103" s="1481"/>
    </row>
    <row r="104" ht="18" customHeight="1">
      <c r="T104" s="1481"/>
    </row>
    <row r="105" ht="18" customHeight="1">
      <c r="T105" s="1481"/>
    </row>
    <row r="106" ht="18" customHeight="1">
      <c r="T106" s="1481"/>
    </row>
    <row r="107" ht="18" customHeight="1">
      <c r="T107" s="1481"/>
    </row>
    <row r="108" ht="18" customHeight="1">
      <c r="T108" s="1481"/>
    </row>
    <row r="109" ht="18" customHeight="1">
      <c r="T109" s="1481"/>
    </row>
    <row r="110" ht="18" customHeight="1">
      <c r="T110" s="1481"/>
    </row>
    <row r="111" ht="18" customHeight="1">
      <c r="T111" s="1481"/>
    </row>
    <row r="112" ht="18" customHeight="1">
      <c r="T112" s="1481"/>
    </row>
    <row r="113" ht="18" customHeight="1">
      <c r="T113" s="1481"/>
    </row>
    <row r="114" ht="18" customHeight="1">
      <c r="T114" s="1481"/>
    </row>
    <row r="115" ht="18" customHeight="1">
      <c r="T115" s="1481"/>
    </row>
    <row r="116" ht="18" customHeight="1">
      <c r="T116" s="1481"/>
    </row>
  </sheetData>
  <sheetProtection/>
  <printOptions/>
  <pageMargins left="0.5905511811023623" right="0.5905511811023623" top="0.7874015748031497" bottom="0.5905511811023623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AL14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5.75" customHeight="1"/>
  <cols>
    <col min="1" max="1" width="4.625" style="1283" customWidth="1"/>
    <col min="2" max="2" width="32.625" style="1283" customWidth="1"/>
    <col min="3" max="5" width="8.75390625" style="1283" customWidth="1"/>
    <col min="6" max="12" width="10.75390625" style="1283" customWidth="1"/>
    <col min="13" max="14" width="1.75390625" style="1283" customWidth="1"/>
    <col min="15" max="15" width="4.625" style="1329" customWidth="1"/>
    <col min="16" max="16" width="13.125" style="1387" customWidth="1"/>
    <col min="17" max="17" width="10.125" style="1387" customWidth="1"/>
    <col min="18" max="18" width="6.375" style="1387" customWidth="1"/>
    <col min="19" max="19" width="4.75390625" style="1387" customWidth="1"/>
    <col min="20" max="20" width="17.00390625" style="1332" customWidth="1"/>
    <col min="21" max="21" width="14.875" style="1332" customWidth="1"/>
    <col min="22" max="23" width="5.75390625" style="1388" customWidth="1"/>
    <col min="24" max="28" width="5.75390625" style="1329" customWidth="1"/>
    <col min="29" max="29" width="7.75390625" style="1329" customWidth="1"/>
    <col min="30" max="32" width="5.25390625" style="1337" customWidth="1"/>
    <col min="33" max="33" width="7.75390625" style="1338" customWidth="1"/>
    <col min="34" max="35" width="9.125" style="563" customWidth="1"/>
    <col min="36" max="16384" width="9.125" style="1283" customWidth="1"/>
  </cols>
  <sheetData>
    <row r="1" spans="1:33" s="1276" customFormat="1" ht="15.75" customHeight="1">
      <c r="A1" s="1275"/>
      <c r="B1" s="1275"/>
      <c r="C1" s="1275"/>
      <c r="F1" s="1277" t="s">
        <v>1455</v>
      </c>
      <c r="G1" s="1275"/>
      <c r="H1" s="1275"/>
      <c r="I1" s="1275"/>
      <c r="J1" s="1275"/>
      <c r="K1" s="1275"/>
      <c r="O1" s="1329"/>
      <c r="P1" s="1330"/>
      <c r="Q1" s="1331"/>
      <c r="R1" s="1330"/>
      <c r="S1" s="1330"/>
      <c r="T1" s="1332"/>
      <c r="U1" s="1333" t="s">
        <v>1481</v>
      </c>
      <c r="V1" s="1334"/>
      <c r="W1" s="1334"/>
      <c r="X1" s="1335"/>
      <c r="Y1" s="1335"/>
      <c r="Z1" s="1335"/>
      <c r="AA1" s="1335"/>
      <c r="AB1" s="1336"/>
      <c r="AC1" s="1335"/>
      <c r="AD1" s="1337"/>
      <c r="AE1" s="1337"/>
      <c r="AF1" s="1337"/>
      <c r="AG1" s="1338"/>
    </row>
    <row r="2" spans="1:35" s="1276" customFormat="1" ht="15.75" customHeight="1">
      <c r="A2" s="1275" t="s">
        <v>1456</v>
      </c>
      <c r="C2" s="1275"/>
      <c r="D2" s="1275"/>
      <c r="F2" s="1278" t="s">
        <v>161</v>
      </c>
      <c r="G2" s="1275"/>
      <c r="H2" s="1275"/>
      <c r="I2" s="1275"/>
      <c r="J2" s="1275"/>
      <c r="K2" s="1275"/>
      <c r="O2" s="1329"/>
      <c r="P2" s="1339" t="s">
        <v>1482</v>
      </c>
      <c r="Q2" s="1330"/>
      <c r="R2" s="1330"/>
      <c r="S2" s="1330"/>
      <c r="T2" s="1332"/>
      <c r="U2" s="1333" t="s">
        <v>1483</v>
      </c>
      <c r="V2" s="1334"/>
      <c r="W2" s="1334"/>
      <c r="X2" s="1335"/>
      <c r="Y2" s="1335"/>
      <c r="Z2" s="1329"/>
      <c r="AA2" s="1340"/>
      <c r="AB2" s="1340"/>
      <c r="AC2" s="1341"/>
      <c r="AD2" s="1342"/>
      <c r="AE2" s="1342"/>
      <c r="AF2" s="1342"/>
      <c r="AG2" s="1343" t="s">
        <v>1459</v>
      </c>
      <c r="AH2" s="563"/>
      <c r="AI2" s="672"/>
    </row>
    <row r="3" spans="1:35" s="1276" customFormat="1" ht="15.75" customHeight="1">
      <c r="A3" s="1275"/>
      <c r="C3" s="1275"/>
      <c r="D3" s="1275"/>
      <c r="F3" s="1279" t="s">
        <v>1457</v>
      </c>
      <c r="G3" s="1275"/>
      <c r="H3" s="1275"/>
      <c r="I3" s="1275"/>
      <c r="J3" s="1275"/>
      <c r="K3" s="1275"/>
      <c r="O3" s="1344" t="s">
        <v>4</v>
      </c>
      <c r="P3" s="1330"/>
      <c r="Q3" s="1330"/>
      <c r="R3" s="1330"/>
      <c r="S3" s="1330"/>
      <c r="T3" s="1345"/>
      <c r="U3" s="1346"/>
      <c r="V3" s="1334"/>
      <c r="W3" s="1334"/>
      <c r="X3" s="1347"/>
      <c r="Y3" s="1348"/>
      <c r="Z3" s="1348" t="s">
        <v>1484</v>
      </c>
      <c r="AA3" s="1348"/>
      <c r="AB3" s="1349"/>
      <c r="AC3" s="1350" t="s">
        <v>23</v>
      </c>
      <c r="AD3" s="1351"/>
      <c r="AE3" s="1352" t="s">
        <v>1485</v>
      </c>
      <c r="AF3" s="1353"/>
      <c r="AG3" s="1354" t="s">
        <v>25</v>
      </c>
      <c r="AH3" s="563"/>
      <c r="AI3" s="672"/>
    </row>
    <row r="4" spans="2:33" s="1280" customFormat="1" ht="15.75" customHeight="1">
      <c r="B4" s="1281" t="s">
        <v>1458</v>
      </c>
      <c r="L4" s="1282" t="s">
        <v>1459</v>
      </c>
      <c r="O4" s="1356" t="s">
        <v>5</v>
      </c>
      <c r="P4" s="1357" t="s">
        <v>1486</v>
      </c>
      <c r="Q4" s="1358" t="s">
        <v>1487</v>
      </c>
      <c r="R4" s="1358" t="s">
        <v>1488</v>
      </c>
      <c r="S4" s="1358" t="s">
        <v>1489</v>
      </c>
      <c r="T4" s="1358" t="s">
        <v>1490</v>
      </c>
      <c r="U4" s="1358" t="s">
        <v>1272</v>
      </c>
      <c r="V4" s="1359" t="s">
        <v>1491</v>
      </c>
      <c r="W4" s="1359" t="s">
        <v>1492</v>
      </c>
      <c r="X4" s="1360">
        <v>1</v>
      </c>
      <c r="Y4" s="1360">
        <v>2</v>
      </c>
      <c r="Z4" s="1360">
        <v>3</v>
      </c>
      <c r="AA4" s="1360">
        <v>4</v>
      </c>
      <c r="AB4" s="1360">
        <v>5</v>
      </c>
      <c r="AC4" s="1361" t="s">
        <v>24</v>
      </c>
      <c r="AD4" s="1362" t="s">
        <v>1493</v>
      </c>
      <c r="AE4" s="1362" t="s">
        <v>1494</v>
      </c>
      <c r="AF4" s="1362" t="s">
        <v>1495</v>
      </c>
      <c r="AG4" s="1363" t="s">
        <v>1496</v>
      </c>
    </row>
    <row r="5" spans="1:33" ht="15.75" customHeight="1">
      <c r="A5" s="1451" t="s">
        <v>4</v>
      </c>
      <c r="B5" s="1452" t="s">
        <v>474</v>
      </c>
      <c r="C5" s="1453" t="s">
        <v>488</v>
      </c>
      <c r="D5" s="1454" t="s">
        <v>170</v>
      </c>
      <c r="E5" s="1455" t="s">
        <v>171</v>
      </c>
      <c r="F5" s="2100" t="s">
        <v>957</v>
      </c>
      <c r="G5" s="2100"/>
      <c r="H5" s="2101" t="s">
        <v>958</v>
      </c>
      <c r="I5" s="2101"/>
      <c r="J5" s="1456" t="s">
        <v>165</v>
      </c>
      <c r="K5" s="1457" t="s">
        <v>24</v>
      </c>
      <c r="L5" s="1458" t="s">
        <v>12</v>
      </c>
      <c r="O5" s="1364">
        <v>1</v>
      </c>
      <c r="P5" s="1365" t="s">
        <v>1497</v>
      </c>
      <c r="Q5" s="1366" t="s">
        <v>1498</v>
      </c>
      <c r="R5" s="1367">
        <v>1987</v>
      </c>
      <c r="S5" s="1367" t="s">
        <v>960</v>
      </c>
      <c r="T5" s="1368" t="s">
        <v>1499</v>
      </c>
      <c r="U5" s="1369" t="s">
        <v>535</v>
      </c>
      <c r="V5" s="1370">
        <v>13</v>
      </c>
      <c r="W5" s="1370">
        <v>7</v>
      </c>
      <c r="X5" s="1364">
        <v>10</v>
      </c>
      <c r="Y5" s="1364">
        <v>10</v>
      </c>
      <c r="Z5" s="1364">
        <v>10</v>
      </c>
      <c r="AA5" s="1364">
        <v>10</v>
      </c>
      <c r="AB5" s="1364">
        <v>9</v>
      </c>
      <c r="AC5" s="1371">
        <f aca="true" t="shared" si="0" ref="AC5:AC62">SUM(X5:AB5)</f>
        <v>49</v>
      </c>
      <c r="AD5" s="1372"/>
      <c r="AE5" s="1372"/>
      <c r="AF5" s="1372"/>
      <c r="AG5" s="1373">
        <v>1</v>
      </c>
    </row>
    <row r="6" spans="1:33" ht="15.75" customHeight="1">
      <c r="A6" s="1459"/>
      <c r="B6" s="1460"/>
      <c r="C6" s="1461"/>
      <c r="D6" s="1462"/>
      <c r="E6" s="1463"/>
      <c r="F6" s="1464">
        <v>1</v>
      </c>
      <c r="G6" s="1464">
        <v>2</v>
      </c>
      <c r="H6" s="1465">
        <v>3</v>
      </c>
      <c r="I6" s="1465">
        <v>4</v>
      </c>
      <c r="J6" s="1466" t="s">
        <v>1460</v>
      </c>
      <c r="K6" s="1466" t="s">
        <v>1461</v>
      </c>
      <c r="L6" s="1467"/>
      <c r="O6" s="1364">
        <v>2</v>
      </c>
      <c r="P6" s="1365" t="s">
        <v>1500</v>
      </c>
      <c r="Q6" s="1366" t="s">
        <v>1501</v>
      </c>
      <c r="R6" s="1367">
        <v>1976</v>
      </c>
      <c r="S6" s="1367" t="s">
        <v>960</v>
      </c>
      <c r="T6" s="1368" t="s">
        <v>1499</v>
      </c>
      <c r="U6" s="1369" t="s">
        <v>127</v>
      </c>
      <c r="V6" s="1370">
        <v>16</v>
      </c>
      <c r="W6" s="1370">
        <v>5</v>
      </c>
      <c r="X6" s="1364">
        <v>10</v>
      </c>
      <c r="Y6" s="1364">
        <v>10</v>
      </c>
      <c r="Z6" s="1364">
        <v>10</v>
      </c>
      <c r="AA6" s="1364">
        <v>10</v>
      </c>
      <c r="AB6" s="1364">
        <v>8</v>
      </c>
      <c r="AC6" s="1371">
        <f t="shared" si="0"/>
        <v>48</v>
      </c>
      <c r="AD6" s="1375"/>
      <c r="AE6" s="1375"/>
      <c r="AF6" s="1375"/>
      <c r="AG6" s="1373">
        <v>2</v>
      </c>
    </row>
    <row r="7" spans="1:35" s="1294" customFormat="1" ht="15.75" customHeight="1">
      <c r="A7" s="1284">
        <v>1</v>
      </c>
      <c r="B7" s="1285" t="s">
        <v>535</v>
      </c>
      <c r="C7" s="1286">
        <f aca="true" t="shared" si="1" ref="C7:C39">SUM(D7:E7)</f>
        <v>4</v>
      </c>
      <c r="D7" s="1287">
        <v>2</v>
      </c>
      <c r="E7" s="1288">
        <v>2</v>
      </c>
      <c r="F7" s="1289">
        <v>49</v>
      </c>
      <c r="G7" s="1289">
        <v>46</v>
      </c>
      <c r="H7" s="1290">
        <v>49</v>
      </c>
      <c r="I7" s="1291">
        <v>36</v>
      </c>
      <c r="J7" s="1292">
        <f>SUM(F7:H7)</f>
        <v>144</v>
      </c>
      <c r="K7" s="1292">
        <f aca="true" t="shared" si="2" ref="K7:K39">SUM(F7:I7)</f>
        <v>180</v>
      </c>
      <c r="L7" s="1293">
        <v>1</v>
      </c>
      <c r="M7" s="1283"/>
      <c r="N7" s="1283"/>
      <c r="O7" s="1364">
        <v>3</v>
      </c>
      <c r="P7" s="1365" t="s">
        <v>1502</v>
      </c>
      <c r="Q7" s="1366" t="s">
        <v>1503</v>
      </c>
      <c r="R7" s="1367">
        <v>1972</v>
      </c>
      <c r="S7" s="1367" t="s">
        <v>960</v>
      </c>
      <c r="T7" s="1368" t="s">
        <v>1499</v>
      </c>
      <c r="U7" s="1376" t="s">
        <v>1466</v>
      </c>
      <c r="V7" s="1370">
        <v>11</v>
      </c>
      <c r="W7" s="1370">
        <v>4</v>
      </c>
      <c r="X7" s="1364">
        <v>10</v>
      </c>
      <c r="Y7" s="1364">
        <v>10</v>
      </c>
      <c r="Z7" s="1364">
        <v>10</v>
      </c>
      <c r="AA7" s="1364">
        <v>9</v>
      </c>
      <c r="AB7" s="1364">
        <v>9</v>
      </c>
      <c r="AC7" s="1371">
        <f t="shared" si="0"/>
        <v>48</v>
      </c>
      <c r="AD7" s="1375">
        <v>10.7</v>
      </c>
      <c r="AE7" s="1375"/>
      <c r="AF7" s="1375"/>
      <c r="AG7" s="1373">
        <v>3</v>
      </c>
      <c r="AH7" s="563"/>
      <c r="AI7" s="563"/>
    </row>
    <row r="8" spans="1:33" ht="15.75" customHeight="1">
      <c r="A8" s="1284">
        <v>2</v>
      </c>
      <c r="B8" s="1285" t="s">
        <v>1462</v>
      </c>
      <c r="C8" s="1295">
        <f t="shared" si="1"/>
        <v>4</v>
      </c>
      <c r="D8" s="1296">
        <v>2</v>
      </c>
      <c r="E8" s="1297">
        <v>2</v>
      </c>
      <c r="F8" s="1289">
        <v>48</v>
      </c>
      <c r="G8" s="1289">
        <v>46</v>
      </c>
      <c r="H8" s="1290">
        <v>47</v>
      </c>
      <c r="I8" s="1291">
        <v>45</v>
      </c>
      <c r="J8" s="1292">
        <f>SUM(F8:H8)</f>
        <v>141</v>
      </c>
      <c r="K8" s="1292">
        <f t="shared" si="2"/>
        <v>186</v>
      </c>
      <c r="L8" s="1298">
        <v>2</v>
      </c>
      <c r="M8" s="1294"/>
      <c r="N8" s="1294"/>
      <c r="O8" s="1364">
        <v>4</v>
      </c>
      <c r="P8" s="1377" t="s">
        <v>1504</v>
      </c>
      <c r="Q8" s="1378" t="s">
        <v>1505</v>
      </c>
      <c r="R8" s="1367">
        <v>1982</v>
      </c>
      <c r="S8" s="1367" t="s">
        <v>960</v>
      </c>
      <c r="T8" s="1368" t="s">
        <v>1499</v>
      </c>
      <c r="U8" s="1369" t="s">
        <v>580</v>
      </c>
      <c r="V8" s="1370">
        <v>13</v>
      </c>
      <c r="W8" s="1370">
        <v>1</v>
      </c>
      <c r="X8" s="1364">
        <v>10</v>
      </c>
      <c r="Y8" s="1364">
        <v>10</v>
      </c>
      <c r="Z8" s="1364">
        <v>10</v>
      </c>
      <c r="AA8" s="1364">
        <v>9</v>
      </c>
      <c r="AB8" s="1364">
        <v>9</v>
      </c>
      <c r="AC8" s="1371">
        <f t="shared" si="0"/>
        <v>48</v>
      </c>
      <c r="AD8" s="1379">
        <v>10.6</v>
      </c>
      <c r="AE8" s="1379"/>
      <c r="AF8" s="1379"/>
      <c r="AG8" s="1374">
        <v>4</v>
      </c>
    </row>
    <row r="9" spans="1:38" ht="15.75" customHeight="1">
      <c r="A9" s="1284">
        <v>3</v>
      </c>
      <c r="B9" s="1285" t="s">
        <v>580</v>
      </c>
      <c r="C9" s="1295">
        <f t="shared" si="1"/>
        <v>4</v>
      </c>
      <c r="D9" s="1296">
        <v>2</v>
      </c>
      <c r="E9" s="1297">
        <v>2</v>
      </c>
      <c r="F9" s="1289">
        <v>47</v>
      </c>
      <c r="G9" s="1299">
        <v>43</v>
      </c>
      <c r="H9" s="1290">
        <v>48</v>
      </c>
      <c r="I9" s="1290">
        <v>46</v>
      </c>
      <c r="J9" s="1292">
        <f>SUM(H9:I9,F9)</f>
        <v>141</v>
      </c>
      <c r="K9" s="1300">
        <f t="shared" si="2"/>
        <v>184</v>
      </c>
      <c r="L9" s="1293">
        <v>3</v>
      </c>
      <c r="O9" s="1364">
        <v>5</v>
      </c>
      <c r="P9" s="1380" t="s">
        <v>1506</v>
      </c>
      <c r="Q9" s="1381" t="s">
        <v>1503</v>
      </c>
      <c r="R9" s="1367">
        <v>1982</v>
      </c>
      <c r="S9" s="1367" t="s">
        <v>960</v>
      </c>
      <c r="T9" s="1382" t="s">
        <v>1507</v>
      </c>
      <c r="U9" s="1383" t="s">
        <v>1462</v>
      </c>
      <c r="V9" s="1370">
        <v>3</v>
      </c>
      <c r="W9" s="1370">
        <v>6</v>
      </c>
      <c r="X9" s="1384">
        <v>10</v>
      </c>
      <c r="Y9" s="1384">
        <v>10</v>
      </c>
      <c r="Z9" s="1384">
        <v>10</v>
      </c>
      <c r="AA9" s="1384">
        <v>9</v>
      </c>
      <c r="AB9" s="1384">
        <v>8</v>
      </c>
      <c r="AC9" s="1364">
        <f t="shared" si="0"/>
        <v>47</v>
      </c>
      <c r="AD9" s="1375"/>
      <c r="AE9" s="1375"/>
      <c r="AF9" s="1375"/>
      <c r="AG9" s="1374">
        <v>5</v>
      </c>
      <c r="AJ9" s="1294"/>
      <c r="AK9" s="1294"/>
      <c r="AL9" s="1294"/>
    </row>
    <row r="10" spans="1:35" s="1294" customFormat="1" ht="15.75" customHeight="1">
      <c r="A10" s="1284">
        <v>4</v>
      </c>
      <c r="B10" s="1301" t="s">
        <v>1463</v>
      </c>
      <c r="C10" s="1295">
        <f t="shared" si="1"/>
        <v>4</v>
      </c>
      <c r="D10" s="1296">
        <v>2</v>
      </c>
      <c r="E10" s="1297">
        <v>2</v>
      </c>
      <c r="F10" s="1289">
        <v>47</v>
      </c>
      <c r="G10" s="1289">
        <v>47</v>
      </c>
      <c r="H10" s="1290">
        <v>46</v>
      </c>
      <c r="I10" s="1291">
        <v>40</v>
      </c>
      <c r="J10" s="1292">
        <f>SUM(F10:H10)</f>
        <v>140</v>
      </c>
      <c r="K10" s="1300">
        <f t="shared" si="2"/>
        <v>180</v>
      </c>
      <c r="L10" s="1302">
        <v>4</v>
      </c>
      <c r="O10" s="1364">
        <v>6</v>
      </c>
      <c r="P10" s="1380" t="s">
        <v>1508</v>
      </c>
      <c r="Q10" s="1378" t="s">
        <v>1509</v>
      </c>
      <c r="R10" s="1367">
        <v>1997</v>
      </c>
      <c r="S10" s="1367" t="s">
        <v>960</v>
      </c>
      <c r="T10" s="1368" t="s">
        <v>1499</v>
      </c>
      <c r="U10" s="1369" t="s">
        <v>518</v>
      </c>
      <c r="V10" s="1370">
        <v>5</v>
      </c>
      <c r="W10" s="1370">
        <v>2</v>
      </c>
      <c r="X10" s="1364">
        <v>10</v>
      </c>
      <c r="Y10" s="1364">
        <v>10</v>
      </c>
      <c r="Z10" s="1364">
        <v>9</v>
      </c>
      <c r="AA10" s="1364">
        <v>9</v>
      </c>
      <c r="AB10" s="1364">
        <v>9</v>
      </c>
      <c r="AC10" s="1364">
        <f t="shared" si="0"/>
        <v>47</v>
      </c>
      <c r="AD10" s="1379">
        <v>10.6</v>
      </c>
      <c r="AE10" s="1379"/>
      <c r="AF10" s="1379"/>
      <c r="AG10" s="1374">
        <v>6</v>
      </c>
      <c r="AH10" s="1303"/>
      <c r="AI10" s="563"/>
    </row>
    <row r="11" spans="1:35" s="1294" customFormat="1" ht="15.75" customHeight="1">
      <c r="A11" s="1284">
        <v>5</v>
      </c>
      <c r="B11" s="1304" t="s">
        <v>518</v>
      </c>
      <c r="C11" s="1286">
        <f t="shared" si="1"/>
        <v>4</v>
      </c>
      <c r="D11" s="1296">
        <v>2</v>
      </c>
      <c r="E11" s="1297">
        <v>2</v>
      </c>
      <c r="F11" s="1289">
        <v>44</v>
      </c>
      <c r="G11" s="1299">
        <v>43</v>
      </c>
      <c r="H11" s="1290">
        <v>47</v>
      </c>
      <c r="I11" s="1290">
        <v>46</v>
      </c>
      <c r="J11" s="1292">
        <f>SUM(H11:I11,F11)</f>
        <v>137</v>
      </c>
      <c r="K11" s="1292">
        <f t="shared" si="2"/>
        <v>180</v>
      </c>
      <c r="L11" s="1305">
        <v>5</v>
      </c>
      <c r="M11" s="1283"/>
      <c r="N11" s="1283"/>
      <c r="O11" s="1364">
        <v>7</v>
      </c>
      <c r="P11" s="1380" t="s">
        <v>1510</v>
      </c>
      <c r="Q11" s="1378" t="s">
        <v>1511</v>
      </c>
      <c r="R11" s="1367">
        <v>1991</v>
      </c>
      <c r="S11" s="1367" t="s">
        <v>960</v>
      </c>
      <c r="T11" s="1368" t="s">
        <v>1499</v>
      </c>
      <c r="U11" s="1369" t="s">
        <v>143</v>
      </c>
      <c r="V11" s="1370">
        <v>9</v>
      </c>
      <c r="W11" s="1370">
        <v>1</v>
      </c>
      <c r="X11" s="1364">
        <v>10</v>
      </c>
      <c r="Y11" s="1364">
        <v>10</v>
      </c>
      <c r="Z11" s="1364">
        <v>9</v>
      </c>
      <c r="AA11" s="1364">
        <v>9</v>
      </c>
      <c r="AB11" s="1364">
        <v>9</v>
      </c>
      <c r="AC11" s="1364">
        <f t="shared" si="0"/>
        <v>47</v>
      </c>
      <c r="AD11" s="1375">
        <v>9.8</v>
      </c>
      <c r="AE11" s="1375"/>
      <c r="AF11" s="1375"/>
      <c r="AG11" s="1374">
        <v>7</v>
      </c>
      <c r="AH11" s="563"/>
      <c r="AI11" s="563"/>
    </row>
    <row r="12" spans="1:35" s="1294" customFormat="1" ht="15.75" customHeight="1">
      <c r="A12" s="1284">
        <v>6</v>
      </c>
      <c r="B12" s="1301" t="s">
        <v>544</v>
      </c>
      <c r="C12" s="1295">
        <f t="shared" si="1"/>
        <v>4</v>
      </c>
      <c r="D12" s="1296">
        <v>2</v>
      </c>
      <c r="E12" s="1297">
        <v>2</v>
      </c>
      <c r="F12" s="1289">
        <v>44</v>
      </c>
      <c r="G12" s="1299">
        <v>43</v>
      </c>
      <c r="H12" s="1290">
        <v>46</v>
      </c>
      <c r="I12" s="1290">
        <v>45</v>
      </c>
      <c r="J12" s="1292">
        <f>SUM(H12:I12,F12)</f>
        <v>135</v>
      </c>
      <c r="K12" s="1292">
        <f t="shared" si="2"/>
        <v>178</v>
      </c>
      <c r="L12" s="1302">
        <v>6</v>
      </c>
      <c r="M12" s="1283"/>
      <c r="N12" s="1283"/>
      <c r="O12" s="1364">
        <v>8</v>
      </c>
      <c r="P12" s="1380" t="s">
        <v>1512</v>
      </c>
      <c r="Q12" s="1378" t="s">
        <v>1513</v>
      </c>
      <c r="R12" s="1367">
        <v>1982</v>
      </c>
      <c r="S12" s="1367" t="s">
        <v>960</v>
      </c>
      <c r="T12" s="1368" t="s">
        <v>1499</v>
      </c>
      <c r="U12" s="1369" t="s">
        <v>544</v>
      </c>
      <c r="V12" s="1370">
        <v>7</v>
      </c>
      <c r="W12" s="1370">
        <v>7</v>
      </c>
      <c r="X12" s="1364">
        <v>10</v>
      </c>
      <c r="Y12" s="1364">
        <v>10</v>
      </c>
      <c r="Z12" s="1364">
        <v>10</v>
      </c>
      <c r="AA12" s="1364">
        <v>8</v>
      </c>
      <c r="AB12" s="1364">
        <v>8</v>
      </c>
      <c r="AC12" s="1364">
        <f t="shared" si="0"/>
        <v>46</v>
      </c>
      <c r="AD12" s="1375"/>
      <c r="AE12" s="1375"/>
      <c r="AF12" s="1375"/>
      <c r="AG12" s="1374">
        <v>8</v>
      </c>
      <c r="AH12" s="563"/>
      <c r="AI12" s="563"/>
    </row>
    <row r="13" spans="1:35" s="1294" customFormat="1" ht="15.75" customHeight="1">
      <c r="A13" s="1284">
        <v>7</v>
      </c>
      <c r="B13" s="1301" t="s">
        <v>143</v>
      </c>
      <c r="C13" s="1295">
        <f t="shared" si="1"/>
        <v>4</v>
      </c>
      <c r="D13" s="1296">
        <v>2</v>
      </c>
      <c r="E13" s="1297">
        <v>2</v>
      </c>
      <c r="F13" s="1289">
        <v>45</v>
      </c>
      <c r="G13" s="1299">
        <v>40</v>
      </c>
      <c r="H13" s="1290">
        <v>47</v>
      </c>
      <c r="I13" s="1290">
        <v>42</v>
      </c>
      <c r="J13" s="1292">
        <f>SUM(H13:I13,F13)</f>
        <v>134</v>
      </c>
      <c r="K13" s="1300">
        <f t="shared" si="2"/>
        <v>174</v>
      </c>
      <c r="L13" s="1305">
        <v>7</v>
      </c>
      <c r="M13" s="1283"/>
      <c r="N13" s="1283"/>
      <c r="O13" s="1364">
        <v>9</v>
      </c>
      <c r="P13" s="1380" t="s">
        <v>1514</v>
      </c>
      <c r="Q13" s="1378" t="s">
        <v>1515</v>
      </c>
      <c r="R13" s="1367">
        <v>1977</v>
      </c>
      <c r="S13" s="1367" t="s">
        <v>960</v>
      </c>
      <c r="T13" s="1368" t="s">
        <v>1516</v>
      </c>
      <c r="U13" s="1369" t="s">
        <v>1517</v>
      </c>
      <c r="V13" s="1370">
        <v>3</v>
      </c>
      <c r="W13" s="1370">
        <v>3</v>
      </c>
      <c r="X13" s="1364">
        <v>10</v>
      </c>
      <c r="Y13" s="1364">
        <v>10</v>
      </c>
      <c r="Z13" s="1364">
        <v>9</v>
      </c>
      <c r="AA13" s="1364">
        <v>9</v>
      </c>
      <c r="AB13" s="1364">
        <v>8</v>
      </c>
      <c r="AC13" s="1364">
        <f t="shared" si="0"/>
        <v>46</v>
      </c>
      <c r="AD13" s="1375"/>
      <c r="AE13" s="1375"/>
      <c r="AF13" s="1375"/>
      <c r="AG13" s="1374">
        <v>9</v>
      </c>
      <c r="AH13" s="563"/>
      <c r="AI13" s="563"/>
    </row>
    <row r="14" spans="1:35" s="1294" customFormat="1" ht="15.75" customHeight="1">
      <c r="A14" s="1284">
        <v>8</v>
      </c>
      <c r="B14" s="1301" t="s">
        <v>127</v>
      </c>
      <c r="C14" s="1286">
        <f t="shared" si="1"/>
        <v>4</v>
      </c>
      <c r="D14" s="1296">
        <v>2</v>
      </c>
      <c r="E14" s="1297">
        <v>2</v>
      </c>
      <c r="F14" s="1289">
        <v>43</v>
      </c>
      <c r="G14" s="1289">
        <v>43</v>
      </c>
      <c r="H14" s="1290">
        <v>48</v>
      </c>
      <c r="I14" s="1291">
        <v>40</v>
      </c>
      <c r="J14" s="1292">
        <f>SUM(F14:H14)</f>
        <v>134</v>
      </c>
      <c r="K14" s="1292">
        <f t="shared" si="2"/>
        <v>174</v>
      </c>
      <c r="L14" s="1302">
        <v>7</v>
      </c>
      <c r="M14" s="1283"/>
      <c r="N14" s="1283"/>
      <c r="O14" s="1364">
        <v>10</v>
      </c>
      <c r="P14" s="1385" t="s">
        <v>1518</v>
      </c>
      <c r="Q14" s="1381" t="s">
        <v>1519</v>
      </c>
      <c r="R14" s="1367">
        <v>1965</v>
      </c>
      <c r="S14" s="1367" t="s">
        <v>960</v>
      </c>
      <c r="T14" s="1382" t="s">
        <v>1507</v>
      </c>
      <c r="U14" s="1383" t="s">
        <v>1463</v>
      </c>
      <c r="V14" s="1370">
        <v>4</v>
      </c>
      <c r="W14" s="1370">
        <v>7</v>
      </c>
      <c r="X14" s="1384">
        <v>10</v>
      </c>
      <c r="Y14" s="1384">
        <v>10</v>
      </c>
      <c r="Z14" s="1384">
        <v>9</v>
      </c>
      <c r="AA14" s="1384">
        <v>9</v>
      </c>
      <c r="AB14" s="1384">
        <v>8</v>
      </c>
      <c r="AC14" s="1364">
        <f t="shared" si="0"/>
        <v>46</v>
      </c>
      <c r="AD14" s="1379"/>
      <c r="AE14" s="1379"/>
      <c r="AF14" s="1379"/>
      <c r="AG14" s="1374">
        <v>9</v>
      </c>
      <c r="AH14" s="563"/>
      <c r="AI14" s="563"/>
    </row>
    <row r="15" spans="1:35" s="1294" customFormat="1" ht="15.75" customHeight="1">
      <c r="A15" s="1284">
        <v>9</v>
      </c>
      <c r="B15" s="1301" t="s">
        <v>734</v>
      </c>
      <c r="C15" s="1295">
        <f t="shared" si="1"/>
        <v>4</v>
      </c>
      <c r="D15" s="1296">
        <v>3</v>
      </c>
      <c r="E15" s="1297">
        <v>1</v>
      </c>
      <c r="F15" s="1289">
        <v>45</v>
      </c>
      <c r="G15" s="1289">
        <v>44</v>
      </c>
      <c r="H15" s="1306" t="s">
        <v>1390</v>
      </c>
      <c r="I15" s="1290">
        <v>45</v>
      </c>
      <c r="J15" s="1292">
        <f>SUM(F15:I15)</f>
        <v>134</v>
      </c>
      <c r="K15" s="1300">
        <f t="shared" si="2"/>
        <v>134</v>
      </c>
      <c r="L15" s="1305">
        <v>9</v>
      </c>
      <c r="M15" s="1283"/>
      <c r="N15" s="1283"/>
      <c r="O15" s="1364">
        <v>11</v>
      </c>
      <c r="P15" s="1380" t="s">
        <v>1520</v>
      </c>
      <c r="Q15" s="1378" t="s">
        <v>1521</v>
      </c>
      <c r="R15" s="1367">
        <v>1976</v>
      </c>
      <c r="S15" s="1367" t="s">
        <v>960</v>
      </c>
      <c r="T15" s="1368" t="s">
        <v>1499</v>
      </c>
      <c r="U15" s="1369" t="s">
        <v>580</v>
      </c>
      <c r="V15" s="1370">
        <v>13</v>
      </c>
      <c r="W15" s="1370">
        <v>3</v>
      </c>
      <c r="X15" s="1364">
        <v>10</v>
      </c>
      <c r="Y15" s="1364">
        <v>10</v>
      </c>
      <c r="Z15" s="1364">
        <v>9</v>
      </c>
      <c r="AA15" s="1364">
        <v>9</v>
      </c>
      <c r="AB15" s="1364">
        <v>8</v>
      </c>
      <c r="AC15" s="1364">
        <f t="shared" si="0"/>
        <v>46</v>
      </c>
      <c r="AD15" s="1375"/>
      <c r="AE15" s="1375"/>
      <c r="AF15" s="1375"/>
      <c r="AG15" s="1374">
        <v>9</v>
      </c>
      <c r="AH15" s="563"/>
      <c r="AI15" s="563"/>
    </row>
    <row r="16" spans="1:35" s="1294" customFormat="1" ht="15.75" customHeight="1">
      <c r="A16" s="1284">
        <v>10</v>
      </c>
      <c r="B16" s="1301" t="s">
        <v>1464</v>
      </c>
      <c r="C16" s="1295">
        <f t="shared" si="1"/>
        <v>4</v>
      </c>
      <c r="D16" s="1296">
        <v>2</v>
      </c>
      <c r="E16" s="1297">
        <v>2</v>
      </c>
      <c r="F16" s="1289">
        <v>43</v>
      </c>
      <c r="G16" s="1289">
        <v>43</v>
      </c>
      <c r="H16" s="1290">
        <v>46</v>
      </c>
      <c r="I16" s="1291">
        <v>38</v>
      </c>
      <c r="J16" s="1292">
        <f>SUM(F16:H16)</f>
        <v>132</v>
      </c>
      <c r="K16" s="1300">
        <f t="shared" si="2"/>
        <v>170</v>
      </c>
      <c r="L16" s="1302">
        <v>10</v>
      </c>
      <c r="M16" s="1283"/>
      <c r="N16" s="1283"/>
      <c r="O16" s="1364">
        <v>12</v>
      </c>
      <c r="P16" s="1380" t="s">
        <v>1522</v>
      </c>
      <c r="Q16" s="1378" t="s">
        <v>1519</v>
      </c>
      <c r="R16" s="1367">
        <v>1972</v>
      </c>
      <c r="S16" s="1367" t="s">
        <v>960</v>
      </c>
      <c r="T16" s="1368" t="s">
        <v>1499</v>
      </c>
      <c r="U16" s="1369" t="s">
        <v>518</v>
      </c>
      <c r="V16" s="1370">
        <v>5</v>
      </c>
      <c r="W16" s="1370">
        <v>4</v>
      </c>
      <c r="X16" s="1364">
        <v>10</v>
      </c>
      <c r="Y16" s="1364">
        <v>9</v>
      </c>
      <c r="Z16" s="1364">
        <v>9</v>
      </c>
      <c r="AA16" s="1364">
        <v>9</v>
      </c>
      <c r="AB16" s="1364">
        <v>9</v>
      </c>
      <c r="AC16" s="1364">
        <f t="shared" si="0"/>
        <v>46</v>
      </c>
      <c r="AD16" s="1379"/>
      <c r="AE16" s="1379"/>
      <c r="AF16" s="1379"/>
      <c r="AG16" s="1374">
        <v>12</v>
      </c>
      <c r="AH16" s="563"/>
      <c r="AI16" s="563"/>
    </row>
    <row r="17" spans="1:35" s="1294" customFormat="1" ht="15.75" customHeight="1">
      <c r="A17" s="1284">
        <v>11</v>
      </c>
      <c r="B17" s="1301" t="s">
        <v>124</v>
      </c>
      <c r="C17" s="1286">
        <f t="shared" si="1"/>
        <v>4</v>
      </c>
      <c r="D17" s="1296">
        <v>2</v>
      </c>
      <c r="E17" s="1297">
        <v>2</v>
      </c>
      <c r="F17" s="1289">
        <v>48</v>
      </c>
      <c r="G17" s="1289">
        <v>44</v>
      </c>
      <c r="H17" s="1290">
        <v>40</v>
      </c>
      <c r="I17" s="1291">
        <v>36</v>
      </c>
      <c r="J17" s="1292">
        <f>SUM(F17:H17)</f>
        <v>132</v>
      </c>
      <c r="K17" s="1300">
        <f t="shared" si="2"/>
        <v>168</v>
      </c>
      <c r="L17" s="1305">
        <v>11</v>
      </c>
      <c r="M17" s="1283"/>
      <c r="N17" s="1283"/>
      <c r="O17" s="1364">
        <v>13</v>
      </c>
      <c r="P17" s="1386" t="s">
        <v>1523</v>
      </c>
      <c r="Q17" s="1378" t="s">
        <v>1524</v>
      </c>
      <c r="R17" s="1367">
        <v>1978</v>
      </c>
      <c r="S17" s="1367" t="s">
        <v>960</v>
      </c>
      <c r="T17" s="1368" t="s">
        <v>1525</v>
      </c>
      <c r="U17" s="1369" t="s">
        <v>569</v>
      </c>
      <c r="V17" s="1370">
        <v>1</v>
      </c>
      <c r="W17" s="1370">
        <v>4</v>
      </c>
      <c r="X17" s="1364">
        <v>10</v>
      </c>
      <c r="Y17" s="1364">
        <v>10</v>
      </c>
      <c r="Z17" s="1364">
        <v>9</v>
      </c>
      <c r="AA17" s="1364">
        <v>9</v>
      </c>
      <c r="AB17" s="1364">
        <v>7</v>
      </c>
      <c r="AC17" s="1364">
        <f t="shared" si="0"/>
        <v>45</v>
      </c>
      <c r="AD17" s="1375"/>
      <c r="AE17" s="1375"/>
      <c r="AF17" s="1375"/>
      <c r="AG17" s="1374">
        <v>13</v>
      </c>
      <c r="AH17" s="563"/>
      <c r="AI17" s="563"/>
    </row>
    <row r="18" spans="1:35" s="1294" customFormat="1" ht="15.75" customHeight="1">
      <c r="A18" s="1284">
        <v>12</v>
      </c>
      <c r="B18" s="1307" t="s">
        <v>1465</v>
      </c>
      <c r="C18" s="1295">
        <f t="shared" si="1"/>
        <v>4</v>
      </c>
      <c r="D18" s="1296">
        <v>2</v>
      </c>
      <c r="E18" s="1297">
        <v>2</v>
      </c>
      <c r="F18" s="1289">
        <v>45</v>
      </c>
      <c r="G18" s="1289">
        <v>44</v>
      </c>
      <c r="H18" s="1290">
        <v>42</v>
      </c>
      <c r="I18" s="1291">
        <v>30</v>
      </c>
      <c r="J18" s="1292">
        <f>SUM(F18:H18)</f>
        <v>131</v>
      </c>
      <c r="K18" s="1300">
        <f t="shared" si="2"/>
        <v>161</v>
      </c>
      <c r="L18" s="1302">
        <v>12</v>
      </c>
      <c r="M18" s="1283"/>
      <c r="N18" s="1283"/>
      <c r="O18" s="1364">
        <v>14</v>
      </c>
      <c r="P18" s="1380" t="s">
        <v>1526</v>
      </c>
      <c r="Q18" s="1378" t="s">
        <v>1524</v>
      </c>
      <c r="R18" s="1367">
        <v>1978</v>
      </c>
      <c r="S18" s="1367" t="s">
        <v>960</v>
      </c>
      <c r="T18" s="1368" t="s">
        <v>1527</v>
      </c>
      <c r="U18" s="1369" t="s">
        <v>115</v>
      </c>
      <c r="V18" s="1370">
        <v>1</v>
      </c>
      <c r="W18" s="1370">
        <v>8</v>
      </c>
      <c r="X18" s="1364">
        <v>10</v>
      </c>
      <c r="Y18" s="1364">
        <v>9</v>
      </c>
      <c r="Z18" s="1364">
        <v>9</v>
      </c>
      <c r="AA18" s="1364">
        <v>9</v>
      </c>
      <c r="AB18" s="1364">
        <v>8</v>
      </c>
      <c r="AC18" s="1364">
        <f t="shared" si="0"/>
        <v>45</v>
      </c>
      <c r="AD18" s="1375"/>
      <c r="AE18" s="1375"/>
      <c r="AF18" s="1375"/>
      <c r="AG18" s="1374">
        <v>14</v>
      </c>
      <c r="AH18" s="563"/>
      <c r="AI18" s="563"/>
    </row>
    <row r="19" spans="1:35" s="1294" customFormat="1" ht="15.75" customHeight="1">
      <c r="A19" s="1284">
        <v>13</v>
      </c>
      <c r="B19" s="1308" t="s">
        <v>1466</v>
      </c>
      <c r="C19" s="1295">
        <f t="shared" si="1"/>
        <v>3</v>
      </c>
      <c r="D19" s="1296">
        <v>1</v>
      </c>
      <c r="E19" s="1297">
        <v>2</v>
      </c>
      <c r="F19" s="1289">
        <v>43</v>
      </c>
      <c r="G19" s="1299"/>
      <c r="H19" s="1290">
        <v>48</v>
      </c>
      <c r="I19" s="1290">
        <v>40</v>
      </c>
      <c r="J19" s="1292">
        <f>SUM(H19:I19,F19)</f>
        <v>131</v>
      </c>
      <c r="K19" s="1300">
        <f t="shared" si="2"/>
        <v>131</v>
      </c>
      <c r="L19" s="1305">
        <v>13</v>
      </c>
      <c r="M19" s="1283"/>
      <c r="N19" s="1283"/>
      <c r="O19" s="1364">
        <v>15</v>
      </c>
      <c r="P19" s="1377" t="s">
        <v>1504</v>
      </c>
      <c r="Q19" s="1378" t="s">
        <v>1528</v>
      </c>
      <c r="R19" s="1367">
        <v>1992</v>
      </c>
      <c r="S19" s="1367" t="s">
        <v>960</v>
      </c>
      <c r="T19" s="1368" t="s">
        <v>1499</v>
      </c>
      <c r="U19" s="1369" t="s">
        <v>734</v>
      </c>
      <c r="V19" s="1370">
        <v>2</v>
      </c>
      <c r="W19" s="1370">
        <v>4</v>
      </c>
      <c r="X19" s="1364">
        <v>10</v>
      </c>
      <c r="Y19" s="1364">
        <v>9</v>
      </c>
      <c r="Z19" s="1364">
        <v>9</v>
      </c>
      <c r="AA19" s="1364">
        <v>9</v>
      </c>
      <c r="AB19" s="1364">
        <v>8</v>
      </c>
      <c r="AC19" s="1364">
        <f t="shared" si="0"/>
        <v>45</v>
      </c>
      <c r="AD19" s="1375"/>
      <c r="AE19" s="1375"/>
      <c r="AF19" s="1375"/>
      <c r="AG19" s="1374">
        <v>14</v>
      </c>
      <c r="AH19" s="563"/>
      <c r="AI19" s="563"/>
    </row>
    <row r="20" spans="1:38" s="1294" customFormat="1" ht="15.75" customHeight="1">
      <c r="A20" s="1284">
        <v>14</v>
      </c>
      <c r="B20" s="1301" t="s">
        <v>1467</v>
      </c>
      <c r="C20" s="1295">
        <f t="shared" si="1"/>
        <v>4</v>
      </c>
      <c r="D20" s="1296">
        <v>2</v>
      </c>
      <c r="E20" s="1297">
        <v>2</v>
      </c>
      <c r="F20" s="1289">
        <v>43</v>
      </c>
      <c r="G20" s="1289">
        <v>43</v>
      </c>
      <c r="H20" s="1290">
        <v>44</v>
      </c>
      <c r="I20" s="1291">
        <v>42</v>
      </c>
      <c r="J20" s="1292">
        <f>SUM(F20:H20)</f>
        <v>130</v>
      </c>
      <c r="K20" s="1300">
        <f t="shared" si="2"/>
        <v>172</v>
      </c>
      <c r="L20" s="1302">
        <v>14</v>
      </c>
      <c r="O20" s="1364">
        <v>16</v>
      </c>
      <c r="P20" s="1385" t="s">
        <v>1529</v>
      </c>
      <c r="Q20" s="1381" t="s">
        <v>1530</v>
      </c>
      <c r="R20" s="1367">
        <v>1986</v>
      </c>
      <c r="S20" s="1367" t="s">
        <v>960</v>
      </c>
      <c r="T20" s="1382" t="s">
        <v>1507</v>
      </c>
      <c r="U20" s="1383" t="s">
        <v>1462</v>
      </c>
      <c r="V20" s="1370">
        <v>3</v>
      </c>
      <c r="W20" s="1370">
        <v>5</v>
      </c>
      <c r="X20" s="1384">
        <v>10</v>
      </c>
      <c r="Y20" s="1384">
        <v>9</v>
      </c>
      <c r="Z20" s="1384">
        <v>9</v>
      </c>
      <c r="AA20" s="1384">
        <v>9</v>
      </c>
      <c r="AB20" s="1384">
        <v>8</v>
      </c>
      <c r="AC20" s="1364">
        <f t="shared" si="0"/>
        <v>45</v>
      </c>
      <c r="AD20" s="1379"/>
      <c r="AE20" s="1379"/>
      <c r="AF20" s="1379"/>
      <c r="AG20" s="1374">
        <v>14</v>
      </c>
      <c r="AH20" s="563"/>
      <c r="AI20" s="563"/>
      <c r="AJ20" s="1283"/>
      <c r="AK20" s="1283"/>
      <c r="AL20" s="1283"/>
    </row>
    <row r="21" spans="1:35" s="1294" customFormat="1" ht="15.75" customHeight="1">
      <c r="A21" s="1284">
        <v>15</v>
      </c>
      <c r="B21" s="1301" t="s">
        <v>135</v>
      </c>
      <c r="C21" s="1295">
        <f t="shared" si="1"/>
        <v>4</v>
      </c>
      <c r="D21" s="1296">
        <v>2</v>
      </c>
      <c r="E21" s="1297">
        <v>2</v>
      </c>
      <c r="F21" s="1289">
        <v>47</v>
      </c>
      <c r="G21" s="1289">
        <v>43</v>
      </c>
      <c r="H21" s="1290">
        <v>40</v>
      </c>
      <c r="I21" s="1291">
        <v>40</v>
      </c>
      <c r="J21" s="1292">
        <f>SUM(F21:H21)</f>
        <v>130</v>
      </c>
      <c r="K21" s="1300">
        <f t="shared" si="2"/>
        <v>170</v>
      </c>
      <c r="L21" s="1305">
        <v>15</v>
      </c>
      <c r="M21" s="1283"/>
      <c r="N21" s="1283"/>
      <c r="O21" s="1364">
        <v>17</v>
      </c>
      <c r="P21" s="1386" t="s">
        <v>1531</v>
      </c>
      <c r="Q21" s="1378" t="s">
        <v>1532</v>
      </c>
      <c r="R21" s="1367">
        <v>1986</v>
      </c>
      <c r="S21" s="1367" t="s">
        <v>960</v>
      </c>
      <c r="T21" s="1368" t="s">
        <v>1499</v>
      </c>
      <c r="U21" s="1369" t="s">
        <v>544</v>
      </c>
      <c r="V21" s="1370">
        <v>7</v>
      </c>
      <c r="W21" s="1370">
        <v>6</v>
      </c>
      <c r="X21" s="1364">
        <v>10</v>
      </c>
      <c r="Y21" s="1364">
        <v>9</v>
      </c>
      <c r="Z21" s="1364">
        <v>9</v>
      </c>
      <c r="AA21" s="1364">
        <v>9</v>
      </c>
      <c r="AB21" s="1364">
        <v>8</v>
      </c>
      <c r="AC21" s="1364">
        <f t="shared" si="0"/>
        <v>45</v>
      </c>
      <c r="AD21" s="1375"/>
      <c r="AE21" s="1375"/>
      <c r="AF21" s="1375"/>
      <c r="AG21" s="1374">
        <v>14</v>
      </c>
      <c r="AH21" s="563"/>
      <c r="AI21" s="563"/>
    </row>
    <row r="22" spans="1:35" s="1294" customFormat="1" ht="15.75" customHeight="1">
      <c r="A22" s="1284">
        <v>16</v>
      </c>
      <c r="B22" s="1307" t="s">
        <v>140</v>
      </c>
      <c r="C22" s="1295">
        <f t="shared" si="1"/>
        <v>4</v>
      </c>
      <c r="D22" s="1296">
        <v>3</v>
      </c>
      <c r="E22" s="1297">
        <v>1</v>
      </c>
      <c r="F22" s="1289">
        <v>46</v>
      </c>
      <c r="G22" s="1289">
        <v>42</v>
      </c>
      <c r="H22" s="1306" t="s">
        <v>1392</v>
      </c>
      <c r="I22" s="1290">
        <v>42</v>
      </c>
      <c r="J22" s="1292">
        <f>SUM(F22:I22)</f>
        <v>130</v>
      </c>
      <c r="K22" s="1300">
        <f t="shared" si="2"/>
        <v>130</v>
      </c>
      <c r="L22" s="1302">
        <v>16</v>
      </c>
      <c r="M22" s="1283"/>
      <c r="N22" s="1283"/>
      <c r="O22" s="1364">
        <v>18</v>
      </c>
      <c r="P22" s="1386" t="s">
        <v>1533</v>
      </c>
      <c r="Q22" s="1378" t="s">
        <v>1534</v>
      </c>
      <c r="R22" s="1367">
        <v>1980</v>
      </c>
      <c r="S22" s="1367" t="s">
        <v>960</v>
      </c>
      <c r="T22" s="1368" t="s">
        <v>1499</v>
      </c>
      <c r="U22" s="1369" t="s">
        <v>16</v>
      </c>
      <c r="V22" s="1370">
        <v>14</v>
      </c>
      <c r="W22" s="1370">
        <v>5</v>
      </c>
      <c r="X22" s="1364">
        <v>10</v>
      </c>
      <c r="Y22" s="1364">
        <v>9</v>
      </c>
      <c r="Z22" s="1364">
        <v>9</v>
      </c>
      <c r="AA22" s="1364">
        <v>9</v>
      </c>
      <c r="AB22" s="1364">
        <v>8</v>
      </c>
      <c r="AC22" s="1364">
        <f t="shared" si="0"/>
        <v>45</v>
      </c>
      <c r="AD22" s="1379"/>
      <c r="AE22" s="1379"/>
      <c r="AF22" s="1379"/>
      <c r="AG22" s="1374">
        <v>14</v>
      </c>
      <c r="AH22" s="563"/>
      <c r="AI22" s="563"/>
    </row>
    <row r="23" spans="1:35" s="1294" customFormat="1" ht="15.75" customHeight="1">
      <c r="A23" s="1284">
        <v>17</v>
      </c>
      <c r="B23" s="1301" t="s">
        <v>115</v>
      </c>
      <c r="C23" s="1286">
        <f t="shared" si="1"/>
        <v>4</v>
      </c>
      <c r="D23" s="1296">
        <v>2</v>
      </c>
      <c r="E23" s="1297">
        <v>2</v>
      </c>
      <c r="F23" s="1289">
        <v>43</v>
      </c>
      <c r="G23" s="1299">
        <v>37</v>
      </c>
      <c r="H23" s="1290">
        <v>45</v>
      </c>
      <c r="I23" s="1290">
        <v>41</v>
      </c>
      <c r="J23" s="1292">
        <f>SUM(H23:I23,F23)</f>
        <v>129</v>
      </c>
      <c r="K23" s="1292">
        <f t="shared" si="2"/>
        <v>166</v>
      </c>
      <c r="L23" s="1305">
        <v>17</v>
      </c>
      <c r="M23" s="1283"/>
      <c r="N23" s="1283"/>
      <c r="O23" s="1364">
        <v>19</v>
      </c>
      <c r="P23" s="1380" t="s">
        <v>1520</v>
      </c>
      <c r="Q23" s="1378" t="s">
        <v>1519</v>
      </c>
      <c r="R23" s="1367">
        <v>1985</v>
      </c>
      <c r="S23" s="1367" t="s">
        <v>960</v>
      </c>
      <c r="T23" s="1368" t="s">
        <v>1499</v>
      </c>
      <c r="U23" s="1369" t="s">
        <v>1469</v>
      </c>
      <c r="V23" s="1370">
        <v>12</v>
      </c>
      <c r="W23" s="1370">
        <v>7</v>
      </c>
      <c r="X23" s="1364">
        <v>10</v>
      </c>
      <c r="Y23" s="1364">
        <v>10</v>
      </c>
      <c r="Z23" s="1364">
        <v>9</v>
      </c>
      <c r="AA23" s="1364">
        <v>8</v>
      </c>
      <c r="AB23" s="1364">
        <v>7</v>
      </c>
      <c r="AC23" s="1364">
        <f t="shared" si="0"/>
        <v>44</v>
      </c>
      <c r="AD23" s="1375"/>
      <c r="AE23" s="1375"/>
      <c r="AF23" s="1375"/>
      <c r="AG23" s="1374">
        <v>19</v>
      </c>
      <c r="AH23" s="563"/>
      <c r="AI23" s="563"/>
    </row>
    <row r="24" spans="1:35" s="1294" customFormat="1" ht="15.75" customHeight="1">
      <c r="A24" s="1284">
        <v>18</v>
      </c>
      <c r="B24" s="1301" t="s">
        <v>145</v>
      </c>
      <c r="C24" s="1295">
        <f t="shared" si="1"/>
        <v>4</v>
      </c>
      <c r="D24" s="1296">
        <v>2</v>
      </c>
      <c r="E24" s="1297">
        <v>2</v>
      </c>
      <c r="F24" s="1289">
        <v>47</v>
      </c>
      <c r="G24" s="1299">
        <v>38</v>
      </c>
      <c r="H24" s="1290">
        <v>42</v>
      </c>
      <c r="I24" s="1290">
        <v>39</v>
      </c>
      <c r="J24" s="1292">
        <f>SUM(H24:I24,F24)</f>
        <v>128</v>
      </c>
      <c r="K24" s="1300">
        <f t="shared" si="2"/>
        <v>166</v>
      </c>
      <c r="L24" s="1302">
        <v>18</v>
      </c>
      <c r="M24" s="1283"/>
      <c r="N24" s="1283"/>
      <c r="O24" s="1364">
        <v>20</v>
      </c>
      <c r="P24" s="1380" t="s">
        <v>1535</v>
      </c>
      <c r="Q24" s="1378" t="s">
        <v>1515</v>
      </c>
      <c r="R24" s="1367">
        <v>1971</v>
      </c>
      <c r="S24" s="1367" t="s">
        <v>960</v>
      </c>
      <c r="T24" s="1368" t="s">
        <v>1516</v>
      </c>
      <c r="U24" s="1369" t="s">
        <v>1536</v>
      </c>
      <c r="V24" s="1370">
        <v>4</v>
      </c>
      <c r="W24" s="1370">
        <v>3</v>
      </c>
      <c r="X24" s="1364">
        <v>10</v>
      </c>
      <c r="Y24" s="1364">
        <v>9</v>
      </c>
      <c r="Z24" s="1364">
        <v>9</v>
      </c>
      <c r="AA24" s="1364">
        <v>8</v>
      </c>
      <c r="AB24" s="1364">
        <v>8</v>
      </c>
      <c r="AC24" s="1364">
        <f t="shared" si="0"/>
        <v>44</v>
      </c>
      <c r="AD24" s="1375"/>
      <c r="AE24" s="1375"/>
      <c r="AF24" s="1375"/>
      <c r="AG24" s="1374">
        <v>20</v>
      </c>
      <c r="AH24" s="563"/>
      <c r="AI24" s="563"/>
    </row>
    <row r="25" spans="1:35" s="1294" customFormat="1" ht="15.75" customHeight="1">
      <c r="A25" s="1284">
        <v>19</v>
      </c>
      <c r="B25" s="1301" t="s">
        <v>108</v>
      </c>
      <c r="C25" s="1309">
        <f t="shared" si="1"/>
        <v>4</v>
      </c>
      <c r="D25" s="1296">
        <v>2</v>
      </c>
      <c r="E25" s="1297">
        <v>2</v>
      </c>
      <c r="F25" s="1289">
        <v>45</v>
      </c>
      <c r="G25" s="1289">
        <v>39</v>
      </c>
      <c r="H25" s="1290">
        <v>44</v>
      </c>
      <c r="I25" s="1291">
        <v>37</v>
      </c>
      <c r="J25" s="1292">
        <f>SUM(F25:H25)</f>
        <v>128</v>
      </c>
      <c r="K25" s="1292">
        <f t="shared" si="2"/>
        <v>165</v>
      </c>
      <c r="L25" s="1305">
        <v>19</v>
      </c>
      <c r="M25" s="1283"/>
      <c r="N25" s="1283"/>
      <c r="O25" s="1364">
        <v>21</v>
      </c>
      <c r="P25" s="1381" t="s">
        <v>1537</v>
      </c>
      <c r="Q25" s="1381" t="s">
        <v>1538</v>
      </c>
      <c r="R25" s="1367">
        <v>1969</v>
      </c>
      <c r="S25" s="1367" t="s">
        <v>960</v>
      </c>
      <c r="T25" s="1382" t="s">
        <v>1539</v>
      </c>
      <c r="U25" s="1383" t="s">
        <v>108</v>
      </c>
      <c r="V25" s="1370">
        <v>6</v>
      </c>
      <c r="W25" s="1370">
        <v>4</v>
      </c>
      <c r="X25" s="1384">
        <v>9</v>
      </c>
      <c r="Y25" s="1384">
        <v>9</v>
      </c>
      <c r="Z25" s="1384">
        <v>9</v>
      </c>
      <c r="AA25" s="1384">
        <v>9</v>
      </c>
      <c r="AB25" s="1384">
        <v>8</v>
      </c>
      <c r="AC25" s="1364">
        <f t="shared" si="0"/>
        <v>44</v>
      </c>
      <c r="AD25" s="1375"/>
      <c r="AE25" s="1375"/>
      <c r="AF25" s="1375"/>
      <c r="AG25" s="1374">
        <v>21</v>
      </c>
      <c r="AH25" s="563"/>
      <c r="AI25" s="563"/>
    </row>
    <row r="26" spans="1:35" s="1294" customFormat="1" ht="15.75" customHeight="1">
      <c r="A26" s="1284">
        <v>20</v>
      </c>
      <c r="B26" s="1307" t="s">
        <v>134</v>
      </c>
      <c r="C26" s="1295">
        <f t="shared" si="1"/>
        <v>4</v>
      </c>
      <c r="D26" s="1296">
        <v>2</v>
      </c>
      <c r="E26" s="1297">
        <v>2</v>
      </c>
      <c r="F26" s="1289">
        <v>43</v>
      </c>
      <c r="G26" s="1299">
        <v>35</v>
      </c>
      <c r="H26" s="1290">
        <v>43</v>
      </c>
      <c r="I26" s="1290">
        <v>42</v>
      </c>
      <c r="J26" s="1292">
        <f>SUM(H26:I26,F26)</f>
        <v>128</v>
      </c>
      <c r="K26" s="1292">
        <f t="shared" si="2"/>
        <v>163</v>
      </c>
      <c r="L26" s="1302">
        <v>20</v>
      </c>
      <c r="M26" s="1283"/>
      <c r="N26" s="1283"/>
      <c r="O26" s="1364">
        <v>22</v>
      </c>
      <c r="P26" s="1380" t="s">
        <v>1540</v>
      </c>
      <c r="Q26" s="1378" t="s">
        <v>1524</v>
      </c>
      <c r="R26" s="1367">
        <v>1988</v>
      </c>
      <c r="S26" s="1367" t="s">
        <v>960</v>
      </c>
      <c r="T26" s="1368" t="s">
        <v>1499</v>
      </c>
      <c r="U26" s="1369" t="s">
        <v>134</v>
      </c>
      <c r="V26" s="1370">
        <v>6</v>
      </c>
      <c r="W26" s="1370">
        <v>6</v>
      </c>
      <c r="X26" s="1364">
        <v>10</v>
      </c>
      <c r="Y26" s="1364">
        <v>9</v>
      </c>
      <c r="Z26" s="1364">
        <v>9</v>
      </c>
      <c r="AA26" s="1364">
        <v>8</v>
      </c>
      <c r="AB26" s="1364">
        <v>7</v>
      </c>
      <c r="AC26" s="1364">
        <f t="shared" si="0"/>
        <v>43</v>
      </c>
      <c r="AD26" s="1379"/>
      <c r="AE26" s="1379"/>
      <c r="AF26" s="1379"/>
      <c r="AG26" s="1374">
        <v>22</v>
      </c>
      <c r="AH26" s="563"/>
      <c r="AI26" s="563"/>
    </row>
    <row r="27" spans="1:35" s="1294" customFormat="1" ht="15.75" customHeight="1">
      <c r="A27" s="1284">
        <v>21</v>
      </c>
      <c r="B27" s="1301" t="s">
        <v>569</v>
      </c>
      <c r="C27" s="1295">
        <f t="shared" si="1"/>
        <v>4</v>
      </c>
      <c r="D27" s="1296">
        <v>2</v>
      </c>
      <c r="E27" s="1297">
        <v>2</v>
      </c>
      <c r="F27" s="1289">
        <v>42</v>
      </c>
      <c r="G27" s="1289">
        <v>39</v>
      </c>
      <c r="H27" s="1290">
        <v>45</v>
      </c>
      <c r="I27" s="1291">
        <v>37</v>
      </c>
      <c r="J27" s="1292">
        <f>SUM(F27:H27)</f>
        <v>126</v>
      </c>
      <c r="K27" s="1300">
        <f t="shared" si="2"/>
        <v>163</v>
      </c>
      <c r="L27" s="1305">
        <v>21</v>
      </c>
      <c r="M27" s="1283"/>
      <c r="N27" s="1283"/>
      <c r="O27" s="1364">
        <v>23</v>
      </c>
      <c r="P27" s="1380" t="s">
        <v>1541</v>
      </c>
      <c r="Q27" s="1378" t="s">
        <v>1542</v>
      </c>
      <c r="R27" s="1367">
        <v>1994</v>
      </c>
      <c r="S27" s="1367" t="s">
        <v>960</v>
      </c>
      <c r="T27" s="1368" t="s">
        <v>1499</v>
      </c>
      <c r="U27" s="1369" t="s">
        <v>116</v>
      </c>
      <c r="V27" s="1370">
        <v>14</v>
      </c>
      <c r="W27" s="1370">
        <v>1</v>
      </c>
      <c r="X27" s="1364">
        <v>10</v>
      </c>
      <c r="Y27" s="1364">
        <v>9</v>
      </c>
      <c r="Z27" s="1364">
        <v>9</v>
      </c>
      <c r="AA27" s="1364">
        <v>8</v>
      </c>
      <c r="AB27" s="1364">
        <v>7</v>
      </c>
      <c r="AC27" s="1364">
        <f t="shared" si="0"/>
        <v>43</v>
      </c>
      <c r="AD27" s="1375"/>
      <c r="AE27" s="1375"/>
      <c r="AF27" s="1375"/>
      <c r="AG27" s="1374">
        <v>22</v>
      </c>
      <c r="AH27" s="563"/>
      <c r="AI27" s="563"/>
    </row>
    <row r="28" spans="1:35" s="1294" customFormat="1" ht="15.75" customHeight="1">
      <c r="A28" s="1284">
        <v>22</v>
      </c>
      <c r="B28" s="1301" t="s">
        <v>116</v>
      </c>
      <c r="C28" s="1295">
        <f t="shared" si="1"/>
        <v>3</v>
      </c>
      <c r="D28" s="1296">
        <v>1</v>
      </c>
      <c r="E28" s="1297">
        <v>2</v>
      </c>
      <c r="F28" s="1289">
        <v>45</v>
      </c>
      <c r="G28" s="1299"/>
      <c r="H28" s="1290">
        <v>43</v>
      </c>
      <c r="I28" s="1290">
        <v>38</v>
      </c>
      <c r="J28" s="1292">
        <f>SUM(H28:I28,F28)</f>
        <v>126</v>
      </c>
      <c r="K28" s="1300">
        <f t="shared" si="2"/>
        <v>126</v>
      </c>
      <c r="L28" s="1302">
        <v>22</v>
      </c>
      <c r="M28" s="1283"/>
      <c r="N28" s="1283"/>
      <c r="O28" s="1364">
        <v>24</v>
      </c>
      <c r="P28" s="1380" t="s">
        <v>1543</v>
      </c>
      <c r="Q28" s="1378" t="s">
        <v>1515</v>
      </c>
      <c r="R28" s="1367">
        <v>1969</v>
      </c>
      <c r="S28" s="1367" t="s">
        <v>960</v>
      </c>
      <c r="T28" s="1368" t="s">
        <v>1499</v>
      </c>
      <c r="U28" s="1376" t="s">
        <v>1471</v>
      </c>
      <c r="V28" s="1370">
        <v>15</v>
      </c>
      <c r="W28" s="1370">
        <v>2</v>
      </c>
      <c r="X28" s="1364">
        <v>9</v>
      </c>
      <c r="Y28" s="1364">
        <v>9</v>
      </c>
      <c r="Z28" s="1364">
        <v>9</v>
      </c>
      <c r="AA28" s="1364">
        <v>9</v>
      </c>
      <c r="AB28" s="1364">
        <v>7</v>
      </c>
      <c r="AC28" s="1364">
        <f t="shared" si="0"/>
        <v>43</v>
      </c>
      <c r="AD28" s="1379"/>
      <c r="AE28" s="1379"/>
      <c r="AF28" s="1379"/>
      <c r="AG28" s="1374">
        <v>24</v>
      </c>
      <c r="AH28" s="563"/>
      <c r="AI28" s="563"/>
    </row>
    <row r="29" spans="1:35" s="1294" customFormat="1" ht="15.75" customHeight="1">
      <c r="A29" s="1284">
        <v>23</v>
      </c>
      <c r="B29" s="1301" t="s">
        <v>17</v>
      </c>
      <c r="C29" s="1295">
        <f t="shared" si="1"/>
        <v>4</v>
      </c>
      <c r="D29" s="1296">
        <v>3</v>
      </c>
      <c r="E29" s="1297">
        <v>1</v>
      </c>
      <c r="F29" s="1289">
        <v>45</v>
      </c>
      <c r="G29" s="1289">
        <v>43</v>
      </c>
      <c r="H29" s="1306" t="s">
        <v>1468</v>
      </c>
      <c r="I29" s="1290">
        <v>37</v>
      </c>
      <c r="J29" s="1292">
        <f>SUM(F29:I29)</f>
        <v>125</v>
      </c>
      <c r="K29" s="1292">
        <f t="shared" si="2"/>
        <v>125</v>
      </c>
      <c r="L29" s="1305">
        <v>23</v>
      </c>
      <c r="M29" s="1283"/>
      <c r="N29" s="1283"/>
      <c r="O29" s="1364">
        <v>25</v>
      </c>
      <c r="P29" s="1380" t="s">
        <v>1544</v>
      </c>
      <c r="Q29" s="1378" t="s">
        <v>1513</v>
      </c>
      <c r="R29" s="1367">
        <v>1993</v>
      </c>
      <c r="S29" s="1367" t="s">
        <v>960</v>
      </c>
      <c r="T29" s="1368" t="s">
        <v>1499</v>
      </c>
      <c r="U29" s="1369" t="s">
        <v>109</v>
      </c>
      <c r="V29" s="1370">
        <v>7</v>
      </c>
      <c r="W29" s="1370">
        <v>2</v>
      </c>
      <c r="X29" s="1364">
        <v>9</v>
      </c>
      <c r="Y29" s="1364">
        <v>9</v>
      </c>
      <c r="Z29" s="1364">
        <v>9</v>
      </c>
      <c r="AA29" s="1364">
        <v>8</v>
      </c>
      <c r="AB29" s="1364">
        <v>8</v>
      </c>
      <c r="AC29" s="1364">
        <f t="shared" si="0"/>
        <v>43</v>
      </c>
      <c r="AD29" s="1375"/>
      <c r="AE29" s="1375"/>
      <c r="AF29" s="1375"/>
      <c r="AG29" s="1374">
        <v>25</v>
      </c>
      <c r="AH29" s="563"/>
      <c r="AI29" s="563"/>
    </row>
    <row r="30" spans="1:35" s="1294" customFormat="1" ht="15.75" customHeight="1">
      <c r="A30" s="1284">
        <v>24</v>
      </c>
      <c r="B30" s="1301" t="s">
        <v>1469</v>
      </c>
      <c r="C30" s="1309">
        <f t="shared" si="1"/>
        <v>4</v>
      </c>
      <c r="D30" s="1296">
        <v>2</v>
      </c>
      <c r="E30" s="1297">
        <v>2</v>
      </c>
      <c r="F30" s="1289">
        <v>44</v>
      </c>
      <c r="G30" s="1289">
        <v>36</v>
      </c>
      <c r="H30" s="1290">
        <v>44</v>
      </c>
      <c r="I30" s="1291">
        <v>29</v>
      </c>
      <c r="J30" s="1292">
        <f>SUM(F30:H30)</f>
        <v>124</v>
      </c>
      <c r="K30" s="1300">
        <f t="shared" si="2"/>
        <v>153</v>
      </c>
      <c r="L30" s="1302">
        <v>24</v>
      </c>
      <c r="M30" s="1283"/>
      <c r="N30" s="1283"/>
      <c r="O30" s="1364">
        <v>26</v>
      </c>
      <c r="P30" s="1380" t="s">
        <v>1545</v>
      </c>
      <c r="Q30" s="1378" t="s">
        <v>1546</v>
      </c>
      <c r="R30" s="1367">
        <v>1997</v>
      </c>
      <c r="S30" s="1367" t="s">
        <v>960</v>
      </c>
      <c r="T30" s="1368" t="s">
        <v>1499</v>
      </c>
      <c r="U30" s="1376" t="s">
        <v>1470</v>
      </c>
      <c r="V30" s="1370">
        <v>16</v>
      </c>
      <c r="W30" s="1370">
        <v>1</v>
      </c>
      <c r="X30" s="1364">
        <v>10</v>
      </c>
      <c r="Y30" s="1364">
        <v>10</v>
      </c>
      <c r="Z30" s="1364">
        <v>9</v>
      </c>
      <c r="AA30" s="1364">
        <v>7</v>
      </c>
      <c r="AB30" s="1364">
        <v>6</v>
      </c>
      <c r="AC30" s="1364">
        <f t="shared" si="0"/>
        <v>42</v>
      </c>
      <c r="AD30" s="1375"/>
      <c r="AE30" s="1375"/>
      <c r="AF30" s="1375"/>
      <c r="AG30" s="1374">
        <v>26</v>
      </c>
      <c r="AH30" s="563"/>
      <c r="AI30" s="563"/>
    </row>
    <row r="31" spans="1:35" s="1294" customFormat="1" ht="15.75" customHeight="1">
      <c r="A31" s="1284">
        <v>25</v>
      </c>
      <c r="B31" s="1301" t="s">
        <v>16</v>
      </c>
      <c r="C31" s="1295">
        <f t="shared" si="1"/>
        <v>4</v>
      </c>
      <c r="D31" s="1296">
        <v>2</v>
      </c>
      <c r="E31" s="1297">
        <v>2</v>
      </c>
      <c r="F31" s="1289">
        <v>39</v>
      </c>
      <c r="G31" s="1299">
        <v>38</v>
      </c>
      <c r="H31" s="1290">
        <v>45</v>
      </c>
      <c r="I31" s="1290">
        <v>39</v>
      </c>
      <c r="J31" s="1292">
        <f>SUM(H31:I31,F31)</f>
        <v>123</v>
      </c>
      <c r="K31" s="1300">
        <f t="shared" si="2"/>
        <v>161</v>
      </c>
      <c r="L31" s="1305">
        <v>25</v>
      </c>
      <c r="M31" s="1283"/>
      <c r="N31" s="1283"/>
      <c r="O31" s="1364">
        <v>27</v>
      </c>
      <c r="P31" s="1380" t="s">
        <v>1547</v>
      </c>
      <c r="Q31" s="1378" t="s">
        <v>1515</v>
      </c>
      <c r="R31" s="1367">
        <v>1974</v>
      </c>
      <c r="S31" s="1367" t="s">
        <v>960</v>
      </c>
      <c r="T31" s="1368" t="s">
        <v>1516</v>
      </c>
      <c r="U31" s="1369" t="s">
        <v>1536</v>
      </c>
      <c r="V31" s="1370">
        <v>4</v>
      </c>
      <c r="W31" s="1370">
        <v>2</v>
      </c>
      <c r="X31" s="1364">
        <v>10</v>
      </c>
      <c r="Y31" s="1364">
        <v>9</v>
      </c>
      <c r="Z31" s="1364">
        <v>9</v>
      </c>
      <c r="AA31" s="1364">
        <v>8</v>
      </c>
      <c r="AB31" s="1364">
        <v>6</v>
      </c>
      <c r="AC31" s="1364">
        <f t="shared" si="0"/>
        <v>42</v>
      </c>
      <c r="AD31" s="1375"/>
      <c r="AE31" s="1375"/>
      <c r="AF31" s="1375"/>
      <c r="AG31" s="1374">
        <v>27</v>
      </c>
      <c r="AH31" s="563"/>
      <c r="AI31" s="563"/>
    </row>
    <row r="32" spans="1:35" s="1294" customFormat="1" ht="15.75" customHeight="1">
      <c r="A32" s="1284">
        <v>26</v>
      </c>
      <c r="B32" s="1301" t="s">
        <v>713</v>
      </c>
      <c r="C32" s="1295">
        <f t="shared" si="1"/>
        <v>4</v>
      </c>
      <c r="D32" s="1296">
        <v>3</v>
      </c>
      <c r="E32" s="1297">
        <v>1</v>
      </c>
      <c r="F32" s="1289">
        <v>44</v>
      </c>
      <c r="G32" s="1289">
        <v>43</v>
      </c>
      <c r="H32" s="1306" t="s">
        <v>1393</v>
      </c>
      <c r="I32" s="1290">
        <v>35</v>
      </c>
      <c r="J32" s="1292">
        <f>SUM(F32:I32)</f>
        <v>122</v>
      </c>
      <c r="K32" s="1292">
        <f t="shared" si="2"/>
        <v>122</v>
      </c>
      <c r="L32" s="1302">
        <v>26</v>
      </c>
      <c r="M32" s="1283"/>
      <c r="N32" s="1283"/>
      <c r="O32" s="1364">
        <v>28</v>
      </c>
      <c r="P32" s="1380" t="s">
        <v>1548</v>
      </c>
      <c r="Q32" s="1378" t="s">
        <v>1549</v>
      </c>
      <c r="R32" s="1367">
        <v>1992</v>
      </c>
      <c r="S32" s="1367" t="s">
        <v>960</v>
      </c>
      <c r="T32" s="1368" t="s">
        <v>1499</v>
      </c>
      <c r="U32" s="1369" t="s">
        <v>143</v>
      </c>
      <c r="V32" s="1370">
        <v>9</v>
      </c>
      <c r="W32" s="1370">
        <v>2</v>
      </c>
      <c r="X32" s="1364">
        <v>10</v>
      </c>
      <c r="Y32" s="1364">
        <v>9</v>
      </c>
      <c r="Z32" s="1364">
        <v>9</v>
      </c>
      <c r="AA32" s="1364">
        <v>8</v>
      </c>
      <c r="AB32" s="1364">
        <v>6</v>
      </c>
      <c r="AC32" s="1364">
        <f t="shared" si="0"/>
        <v>42</v>
      </c>
      <c r="AD32" s="1379"/>
      <c r="AE32" s="1379"/>
      <c r="AF32" s="1379"/>
      <c r="AG32" s="1374">
        <v>27</v>
      </c>
      <c r="AH32" s="563"/>
      <c r="AI32" s="563"/>
    </row>
    <row r="33" spans="1:35" s="1294" customFormat="1" ht="15.75" customHeight="1">
      <c r="A33" s="1284">
        <v>27</v>
      </c>
      <c r="B33" s="1308" t="s">
        <v>1470</v>
      </c>
      <c r="C33" s="1295">
        <f t="shared" si="1"/>
        <v>4</v>
      </c>
      <c r="D33" s="1296">
        <v>2</v>
      </c>
      <c r="E33" s="1297">
        <v>2</v>
      </c>
      <c r="F33" s="1289">
        <v>39</v>
      </c>
      <c r="G33" s="1299">
        <v>29</v>
      </c>
      <c r="H33" s="1290">
        <v>42</v>
      </c>
      <c r="I33" s="1290">
        <v>40</v>
      </c>
      <c r="J33" s="1292">
        <f>SUM(H33:I33,F33)</f>
        <v>121</v>
      </c>
      <c r="K33" s="1300">
        <f t="shared" si="2"/>
        <v>150</v>
      </c>
      <c r="L33" s="1305">
        <v>27</v>
      </c>
      <c r="M33" s="1283"/>
      <c r="N33" s="1283"/>
      <c r="O33" s="1364">
        <v>29</v>
      </c>
      <c r="P33" s="1380" t="s">
        <v>1550</v>
      </c>
      <c r="Q33" s="1378" t="s">
        <v>1515</v>
      </c>
      <c r="R33" s="1367">
        <v>1975</v>
      </c>
      <c r="S33" s="1367" t="s">
        <v>960</v>
      </c>
      <c r="T33" s="1368" t="s">
        <v>1499</v>
      </c>
      <c r="U33" s="1369" t="s">
        <v>140</v>
      </c>
      <c r="V33" s="1370">
        <v>5</v>
      </c>
      <c r="W33" s="1370">
        <v>7</v>
      </c>
      <c r="X33" s="1364">
        <v>10</v>
      </c>
      <c r="Y33" s="1364">
        <v>9</v>
      </c>
      <c r="Z33" s="1364">
        <v>8</v>
      </c>
      <c r="AA33" s="1364">
        <v>8</v>
      </c>
      <c r="AB33" s="1364">
        <v>7</v>
      </c>
      <c r="AC33" s="1364">
        <f t="shared" si="0"/>
        <v>42</v>
      </c>
      <c r="AD33" s="1375"/>
      <c r="AE33" s="1375"/>
      <c r="AF33" s="1375"/>
      <c r="AG33" s="1374">
        <v>29</v>
      </c>
      <c r="AH33" s="563"/>
      <c r="AI33" s="563"/>
    </row>
    <row r="34" spans="1:35" s="1294" customFormat="1" ht="15.75" customHeight="1">
      <c r="A34" s="1284">
        <v>28</v>
      </c>
      <c r="B34" s="1301" t="s">
        <v>1143</v>
      </c>
      <c r="C34" s="1295">
        <f t="shared" si="1"/>
        <v>4</v>
      </c>
      <c r="D34" s="1296">
        <v>3</v>
      </c>
      <c r="E34" s="1297">
        <v>1</v>
      </c>
      <c r="F34" s="1289">
        <v>45</v>
      </c>
      <c r="G34" s="1289">
        <v>42</v>
      </c>
      <c r="H34" s="1306" t="s">
        <v>1450</v>
      </c>
      <c r="I34" s="1290">
        <v>34</v>
      </c>
      <c r="J34" s="1292">
        <f>SUM(F34:I34)</f>
        <v>121</v>
      </c>
      <c r="K34" s="1300">
        <f t="shared" si="2"/>
        <v>121</v>
      </c>
      <c r="L34" s="1302">
        <v>28</v>
      </c>
      <c r="M34" s="1283"/>
      <c r="N34" s="1283"/>
      <c r="O34" s="1364">
        <v>30</v>
      </c>
      <c r="P34" s="1380" t="s">
        <v>1551</v>
      </c>
      <c r="Q34" s="1378" t="s">
        <v>1552</v>
      </c>
      <c r="R34" s="1367">
        <v>1989</v>
      </c>
      <c r="S34" s="1367" t="s">
        <v>960</v>
      </c>
      <c r="T34" s="1368" t="s">
        <v>1499</v>
      </c>
      <c r="U34" s="1369" t="s">
        <v>134</v>
      </c>
      <c r="V34" s="1370">
        <v>6</v>
      </c>
      <c r="W34" s="1370">
        <v>7</v>
      </c>
      <c r="X34" s="1364">
        <v>9</v>
      </c>
      <c r="Y34" s="1364">
        <v>9</v>
      </c>
      <c r="Z34" s="1364">
        <v>9</v>
      </c>
      <c r="AA34" s="1364">
        <v>8</v>
      </c>
      <c r="AB34" s="1364">
        <v>7</v>
      </c>
      <c r="AC34" s="1364">
        <f t="shared" si="0"/>
        <v>42</v>
      </c>
      <c r="AD34" s="1379"/>
      <c r="AE34" s="1379"/>
      <c r="AF34" s="1379"/>
      <c r="AG34" s="1374">
        <v>30</v>
      </c>
      <c r="AH34" s="563"/>
      <c r="AI34" s="563"/>
    </row>
    <row r="35" spans="1:35" s="1294" customFormat="1" ht="15.75" customHeight="1">
      <c r="A35" s="1284">
        <v>29</v>
      </c>
      <c r="B35" s="1308" t="s">
        <v>1471</v>
      </c>
      <c r="C35" s="1295">
        <f>SUM(D35:E35)</f>
        <v>4</v>
      </c>
      <c r="D35" s="1296">
        <v>3</v>
      </c>
      <c r="E35" s="1297">
        <v>1</v>
      </c>
      <c r="F35" s="1289">
        <v>40</v>
      </c>
      <c r="G35" s="1289">
        <v>36</v>
      </c>
      <c r="H35" s="1306" t="s">
        <v>1386</v>
      </c>
      <c r="I35" s="1290">
        <v>43</v>
      </c>
      <c r="J35" s="1292">
        <f>SUM(F35:I35)</f>
        <v>119</v>
      </c>
      <c r="K35" s="1300">
        <f>SUM(F35:I35)</f>
        <v>119</v>
      </c>
      <c r="L35" s="1302">
        <v>29</v>
      </c>
      <c r="M35" s="1283"/>
      <c r="N35" s="1283"/>
      <c r="O35" s="1364">
        <v>31</v>
      </c>
      <c r="P35" s="1380" t="s">
        <v>1553</v>
      </c>
      <c r="Q35" s="1378" t="s">
        <v>1554</v>
      </c>
      <c r="R35" s="1367">
        <v>1991</v>
      </c>
      <c r="S35" s="1367" t="s">
        <v>960</v>
      </c>
      <c r="T35" s="1368" t="s">
        <v>1499</v>
      </c>
      <c r="U35" s="1369" t="s">
        <v>145</v>
      </c>
      <c r="V35" s="1370">
        <v>8</v>
      </c>
      <c r="W35" s="1370">
        <v>2</v>
      </c>
      <c r="X35" s="1364">
        <v>9</v>
      </c>
      <c r="Y35" s="1364">
        <v>9</v>
      </c>
      <c r="Z35" s="1364">
        <v>9</v>
      </c>
      <c r="AA35" s="1364">
        <v>8</v>
      </c>
      <c r="AB35" s="1364">
        <v>7</v>
      </c>
      <c r="AC35" s="1364">
        <f t="shared" si="0"/>
        <v>42</v>
      </c>
      <c r="AD35" s="1375"/>
      <c r="AE35" s="1375"/>
      <c r="AF35" s="1375"/>
      <c r="AG35" s="1374">
        <v>30</v>
      </c>
      <c r="AH35" s="563"/>
      <c r="AI35" s="563"/>
    </row>
    <row r="36" spans="1:35" s="1294" customFormat="1" ht="15.75" customHeight="1">
      <c r="A36" s="1284">
        <v>30</v>
      </c>
      <c r="B36" s="1301" t="s">
        <v>582</v>
      </c>
      <c r="C36" s="1309">
        <f>SUM(D36:E36)</f>
        <v>4</v>
      </c>
      <c r="D36" s="1296">
        <v>3</v>
      </c>
      <c r="E36" s="1297">
        <v>1</v>
      </c>
      <c r="F36" s="1289">
        <v>41</v>
      </c>
      <c r="G36" s="1289">
        <v>39</v>
      </c>
      <c r="H36" s="1306" t="s">
        <v>1358</v>
      </c>
      <c r="I36" s="1290">
        <v>39</v>
      </c>
      <c r="J36" s="1292">
        <f>SUM(F36:I36)</f>
        <v>119</v>
      </c>
      <c r="K36" s="1292">
        <f>SUM(F36:I36)</f>
        <v>119</v>
      </c>
      <c r="L36" s="1305">
        <v>30</v>
      </c>
      <c r="M36" s="1283"/>
      <c r="N36" s="1283"/>
      <c r="O36" s="1364">
        <v>32</v>
      </c>
      <c r="P36" s="1380" t="s">
        <v>1555</v>
      </c>
      <c r="Q36" s="1378" t="s">
        <v>1519</v>
      </c>
      <c r="R36" s="1367">
        <v>1984</v>
      </c>
      <c r="S36" s="1367" t="s">
        <v>960</v>
      </c>
      <c r="T36" s="1368" t="s">
        <v>1556</v>
      </c>
      <c r="U36" s="1369" t="s">
        <v>131</v>
      </c>
      <c r="V36" s="1370">
        <v>15</v>
      </c>
      <c r="W36" s="1370">
        <v>7</v>
      </c>
      <c r="X36" s="1364">
        <v>9</v>
      </c>
      <c r="Y36" s="1364">
        <v>9</v>
      </c>
      <c r="Z36" s="1364">
        <v>9</v>
      </c>
      <c r="AA36" s="1364">
        <v>8</v>
      </c>
      <c r="AB36" s="1364">
        <v>7</v>
      </c>
      <c r="AC36" s="1364">
        <f t="shared" si="0"/>
        <v>42</v>
      </c>
      <c r="AD36" s="1375"/>
      <c r="AE36" s="1375"/>
      <c r="AF36" s="1375"/>
      <c r="AG36" s="1374">
        <v>30</v>
      </c>
      <c r="AH36" s="563"/>
      <c r="AI36" s="563"/>
    </row>
    <row r="37" spans="1:35" s="1294" customFormat="1" ht="15.75" customHeight="1">
      <c r="A37" s="1284">
        <v>31</v>
      </c>
      <c r="B37" s="1301" t="s">
        <v>109</v>
      </c>
      <c r="C37" s="1295">
        <f t="shared" si="1"/>
        <v>4</v>
      </c>
      <c r="D37" s="1296">
        <v>3</v>
      </c>
      <c r="E37" s="1297">
        <v>1</v>
      </c>
      <c r="F37" s="1289">
        <v>41</v>
      </c>
      <c r="G37" s="1289">
        <v>34</v>
      </c>
      <c r="H37" s="1306" t="s">
        <v>1367</v>
      </c>
      <c r="I37" s="1290">
        <v>43</v>
      </c>
      <c r="J37" s="1292">
        <f>SUM(F37:I37)</f>
        <v>118</v>
      </c>
      <c r="K37" s="1300">
        <f t="shared" si="2"/>
        <v>118</v>
      </c>
      <c r="L37" s="1305">
        <v>31</v>
      </c>
      <c r="M37" s="1283"/>
      <c r="N37" s="1283"/>
      <c r="O37" s="1364">
        <v>33</v>
      </c>
      <c r="P37" s="1386" t="s">
        <v>1557</v>
      </c>
      <c r="Q37" s="1378" t="s">
        <v>1528</v>
      </c>
      <c r="R37" s="1367">
        <v>1989</v>
      </c>
      <c r="S37" s="1367" t="s">
        <v>960</v>
      </c>
      <c r="T37" s="1368" t="s">
        <v>1527</v>
      </c>
      <c r="U37" s="1369" t="s">
        <v>115</v>
      </c>
      <c r="V37" s="1370">
        <v>1</v>
      </c>
      <c r="W37" s="1370">
        <v>7</v>
      </c>
      <c r="X37" s="1364">
        <v>9</v>
      </c>
      <c r="Y37" s="1364">
        <v>9</v>
      </c>
      <c r="Z37" s="1364">
        <v>8</v>
      </c>
      <c r="AA37" s="1364">
        <v>8</v>
      </c>
      <c r="AB37" s="1364">
        <v>7</v>
      </c>
      <c r="AC37" s="1364">
        <f t="shared" si="0"/>
        <v>41</v>
      </c>
      <c r="AD37" s="1375"/>
      <c r="AE37" s="1375"/>
      <c r="AF37" s="1375"/>
      <c r="AG37" s="1374">
        <v>33</v>
      </c>
      <c r="AH37" s="563"/>
      <c r="AI37" s="563"/>
    </row>
    <row r="38" spans="1:35" s="1294" customFormat="1" ht="15.75" customHeight="1">
      <c r="A38" s="1284">
        <v>32</v>
      </c>
      <c r="B38" s="1301" t="s">
        <v>1167</v>
      </c>
      <c r="C38" s="1295">
        <f t="shared" si="1"/>
        <v>4</v>
      </c>
      <c r="D38" s="1296">
        <v>2</v>
      </c>
      <c r="E38" s="1297">
        <v>2</v>
      </c>
      <c r="F38" s="1311">
        <v>47</v>
      </c>
      <c r="G38" s="1311">
        <v>39</v>
      </c>
      <c r="H38" s="1312">
        <v>32</v>
      </c>
      <c r="I38" s="1291">
        <v>0</v>
      </c>
      <c r="J38" s="1292">
        <f>SUM(F38:H38)</f>
        <v>118</v>
      </c>
      <c r="K38" s="1292">
        <f t="shared" si="2"/>
        <v>118</v>
      </c>
      <c r="L38" s="1302">
        <v>31</v>
      </c>
      <c r="M38" s="1283"/>
      <c r="N38" s="1283"/>
      <c r="O38" s="1364">
        <v>34</v>
      </c>
      <c r="P38" s="1381" t="s">
        <v>1558</v>
      </c>
      <c r="Q38" s="1381" t="s">
        <v>1515</v>
      </c>
      <c r="R38" s="1367">
        <v>1983</v>
      </c>
      <c r="S38" s="1367" t="s">
        <v>960</v>
      </c>
      <c r="T38" s="1382" t="s">
        <v>1507</v>
      </c>
      <c r="U38" s="1383" t="s">
        <v>1463</v>
      </c>
      <c r="V38" s="1370">
        <v>4</v>
      </c>
      <c r="W38" s="1370">
        <v>6</v>
      </c>
      <c r="X38" s="1384">
        <v>10</v>
      </c>
      <c r="Y38" s="1384">
        <v>8</v>
      </c>
      <c r="Z38" s="1384">
        <v>8</v>
      </c>
      <c r="AA38" s="1384">
        <v>7</v>
      </c>
      <c r="AB38" s="1384">
        <v>7</v>
      </c>
      <c r="AC38" s="1364">
        <f t="shared" si="0"/>
        <v>40</v>
      </c>
      <c r="AD38" s="1379"/>
      <c r="AE38" s="1379"/>
      <c r="AF38" s="1379"/>
      <c r="AG38" s="1374">
        <v>34</v>
      </c>
      <c r="AH38" s="563"/>
      <c r="AI38" s="563"/>
    </row>
    <row r="39" spans="1:35" s="1294" customFormat="1" ht="15.75" customHeight="1">
      <c r="A39" s="1284">
        <v>33</v>
      </c>
      <c r="B39" s="1301" t="s">
        <v>1472</v>
      </c>
      <c r="C39" s="1295">
        <f t="shared" si="1"/>
        <v>4</v>
      </c>
      <c r="D39" s="1296">
        <v>2</v>
      </c>
      <c r="E39" s="1297">
        <v>2</v>
      </c>
      <c r="F39" s="1311">
        <v>40</v>
      </c>
      <c r="G39" s="1311">
        <v>36</v>
      </c>
      <c r="H39" s="1312">
        <v>36</v>
      </c>
      <c r="I39" s="1291">
        <v>34</v>
      </c>
      <c r="J39" s="1292">
        <f>SUM(F39:H39)</f>
        <v>112</v>
      </c>
      <c r="K39" s="1300">
        <f t="shared" si="2"/>
        <v>146</v>
      </c>
      <c r="L39" s="1305">
        <v>33</v>
      </c>
      <c r="M39" s="1283"/>
      <c r="N39" s="1283"/>
      <c r="O39" s="1364">
        <v>35</v>
      </c>
      <c r="P39" s="1380" t="s">
        <v>1559</v>
      </c>
      <c r="Q39" s="1378" t="s">
        <v>1560</v>
      </c>
      <c r="R39" s="1367">
        <v>1993</v>
      </c>
      <c r="S39" s="1367" t="s">
        <v>960</v>
      </c>
      <c r="T39" s="1368" t="s">
        <v>1499</v>
      </c>
      <c r="U39" s="1369" t="s">
        <v>124</v>
      </c>
      <c r="V39" s="1370">
        <v>11</v>
      </c>
      <c r="W39" s="1370">
        <v>6</v>
      </c>
      <c r="X39" s="1364">
        <v>9</v>
      </c>
      <c r="Y39" s="1364">
        <v>9</v>
      </c>
      <c r="Z39" s="1364">
        <v>9</v>
      </c>
      <c r="AA39" s="1364">
        <v>7</v>
      </c>
      <c r="AB39" s="1364">
        <v>6</v>
      </c>
      <c r="AC39" s="1364">
        <f t="shared" si="0"/>
        <v>40</v>
      </c>
      <c r="AD39" s="1375"/>
      <c r="AE39" s="1375"/>
      <c r="AF39" s="1375"/>
      <c r="AG39" s="1374">
        <v>35</v>
      </c>
      <c r="AH39" s="563"/>
      <c r="AI39" s="563"/>
    </row>
    <row r="40" spans="1:35" s="1294" customFormat="1" ht="15.75" customHeight="1">
      <c r="A40" s="1313"/>
      <c r="B40" s="1314" t="s">
        <v>1473</v>
      </c>
      <c r="C40" s="1315">
        <f>SUM(C7:C39)</f>
        <v>130</v>
      </c>
      <c r="D40" s="1316">
        <f>SUM(D7:D39)</f>
        <v>72</v>
      </c>
      <c r="E40" s="1317">
        <f>SUM(E7:E39)</f>
        <v>58</v>
      </c>
      <c r="F40" s="1318"/>
      <c r="G40" s="1319"/>
      <c r="H40" s="1320"/>
      <c r="I40" s="1321"/>
      <c r="J40" s="1322"/>
      <c r="K40" s="1322"/>
      <c r="L40" s="1323"/>
      <c r="O40" s="1364">
        <v>36</v>
      </c>
      <c r="P40" s="1380" t="s">
        <v>1561</v>
      </c>
      <c r="Q40" s="1378" t="s">
        <v>1549</v>
      </c>
      <c r="R40" s="1367">
        <v>1977</v>
      </c>
      <c r="S40" s="1367" t="s">
        <v>960</v>
      </c>
      <c r="T40" s="1368" t="s">
        <v>1499</v>
      </c>
      <c r="U40" s="1376" t="s">
        <v>1470</v>
      </c>
      <c r="V40" s="1370">
        <v>16</v>
      </c>
      <c r="W40" s="1370">
        <v>2</v>
      </c>
      <c r="X40" s="1364">
        <v>9</v>
      </c>
      <c r="Y40" s="1364">
        <v>9</v>
      </c>
      <c r="Z40" s="1364">
        <v>8</v>
      </c>
      <c r="AA40" s="1364">
        <v>8</v>
      </c>
      <c r="AB40" s="1364">
        <v>6</v>
      </c>
      <c r="AC40" s="1364">
        <f t="shared" si="0"/>
        <v>40</v>
      </c>
      <c r="AD40" s="1379"/>
      <c r="AE40" s="1379"/>
      <c r="AF40" s="1379"/>
      <c r="AG40" s="1374">
        <v>36</v>
      </c>
      <c r="AH40" s="563"/>
      <c r="AI40" s="1276"/>
    </row>
    <row r="41" spans="15:35" ht="15.75" customHeight="1">
      <c r="O41" s="1364">
        <v>37</v>
      </c>
      <c r="P41" s="1380" t="s">
        <v>1562</v>
      </c>
      <c r="Q41" s="1378" t="s">
        <v>1563</v>
      </c>
      <c r="R41" s="1367">
        <v>2000</v>
      </c>
      <c r="S41" s="1367" t="s">
        <v>960</v>
      </c>
      <c r="T41" s="1368" t="s">
        <v>1499</v>
      </c>
      <c r="U41" s="1369" t="s">
        <v>135</v>
      </c>
      <c r="V41" s="1370">
        <v>9</v>
      </c>
      <c r="W41" s="1370">
        <v>7</v>
      </c>
      <c r="X41" s="1364">
        <v>9</v>
      </c>
      <c r="Y41" s="1364">
        <v>9</v>
      </c>
      <c r="Z41" s="1364">
        <v>8</v>
      </c>
      <c r="AA41" s="1364">
        <v>7</v>
      </c>
      <c r="AB41" s="1364">
        <v>7</v>
      </c>
      <c r="AC41" s="1364">
        <f t="shared" si="0"/>
        <v>40</v>
      </c>
      <c r="AD41" s="1375"/>
      <c r="AE41" s="1375"/>
      <c r="AF41" s="1375"/>
      <c r="AG41" s="1374">
        <v>37</v>
      </c>
      <c r="AH41" s="672"/>
      <c r="AI41" s="672"/>
    </row>
    <row r="42" spans="2:33" ht="15.75" customHeight="1">
      <c r="B42" s="1324" t="s">
        <v>1474</v>
      </c>
      <c r="C42" s="1281"/>
      <c r="D42" s="1281"/>
      <c r="E42" s="1281"/>
      <c r="F42" s="1281"/>
      <c r="G42" s="1281"/>
      <c r="H42" s="1281"/>
      <c r="I42" s="1280"/>
      <c r="J42" s="1281"/>
      <c r="K42" s="1281"/>
      <c r="O42" s="1364">
        <v>38</v>
      </c>
      <c r="P42" s="1380" t="s">
        <v>1564</v>
      </c>
      <c r="Q42" s="1378" t="s">
        <v>1565</v>
      </c>
      <c r="R42" s="1367">
        <v>1992</v>
      </c>
      <c r="S42" s="1367" t="s">
        <v>960</v>
      </c>
      <c r="T42" s="1368" t="s">
        <v>1499</v>
      </c>
      <c r="U42" s="1369" t="s">
        <v>135</v>
      </c>
      <c r="V42" s="1370">
        <v>9</v>
      </c>
      <c r="W42" s="1370">
        <v>6</v>
      </c>
      <c r="X42" s="1364">
        <v>9</v>
      </c>
      <c r="Y42" s="1364">
        <v>9</v>
      </c>
      <c r="Z42" s="1364">
        <v>8</v>
      </c>
      <c r="AA42" s="1364">
        <v>7</v>
      </c>
      <c r="AB42" s="1364">
        <v>7</v>
      </c>
      <c r="AC42" s="1364">
        <f t="shared" si="0"/>
        <v>40</v>
      </c>
      <c r="AD42" s="1375"/>
      <c r="AE42" s="1375"/>
      <c r="AF42" s="1375"/>
      <c r="AG42" s="1374">
        <v>37</v>
      </c>
    </row>
    <row r="43" spans="1:33" ht="15.75" customHeight="1">
      <c r="A43" s="1325"/>
      <c r="B43" s="1324" t="s">
        <v>1475</v>
      </c>
      <c r="C43" s="1281"/>
      <c r="D43" s="1280"/>
      <c r="E43" s="1281"/>
      <c r="F43" s="1281"/>
      <c r="G43" s="1281"/>
      <c r="H43" s="1281"/>
      <c r="I43" s="1281"/>
      <c r="J43" s="1281"/>
      <c r="K43" s="1281"/>
      <c r="O43" s="1364">
        <v>39</v>
      </c>
      <c r="P43" s="1380" t="s">
        <v>1566</v>
      </c>
      <c r="Q43" s="1378" t="s">
        <v>1515</v>
      </c>
      <c r="R43" s="1367">
        <v>1976</v>
      </c>
      <c r="S43" s="1367" t="s">
        <v>960</v>
      </c>
      <c r="T43" s="1368" t="s">
        <v>1499</v>
      </c>
      <c r="U43" s="1369" t="s">
        <v>127</v>
      </c>
      <c r="V43" s="1370">
        <v>16</v>
      </c>
      <c r="W43" s="1370">
        <v>7</v>
      </c>
      <c r="X43" s="1364">
        <v>9</v>
      </c>
      <c r="Y43" s="1364">
        <v>9</v>
      </c>
      <c r="Z43" s="1364">
        <v>8</v>
      </c>
      <c r="AA43" s="1364">
        <v>7</v>
      </c>
      <c r="AB43" s="1364">
        <v>7</v>
      </c>
      <c r="AC43" s="1364">
        <f t="shared" si="0"/>
        <v>40</v>
      </c>
      <c r="AD43" s="1375"/>
      <c r="AE43" s="1375"/>
      <c r="AF43" s="1375"/>
      <c r="AG43" s="1374">
        <v>37</v>
      </c>
    </row>
    <row r="44" spans="2:35" s="1325" customFormat="1" ht="15.75" customHeight="1">
      <c r="B44" s="1324" t="s">
        <v>1476</v>
      </c>
      <c r="C44" s="1326" t="s">
        <v>1477</v>
      </c>
      <c r="O44" s="1364">
        <v>40</v>
      </c>
      <c r="P44" s="1380" t="s">
        <v>1567</v>
      </c>
      <c r="Q44" s="1378" t="s">
        <v>1568</v>
      </c>
      <c r="R44" s="1367">
        <v>1973</v>
      </c>
      <c r="S44" s="1367" t="s">
        <v>960</v>
      </c>
      <c r="T44" s="1368" t="s">
        <v>1499</v>
      </c>
      <c r="U44" s="1376" t="s">
        <v>1466</v>
      </c>
      <c r="V44" s="1370">
        <v>11</v>
      </c>
      <c r="W44" s="1370">
        <v>2</v>
      </c>
      <c r="X44" s="1364">
        <v>9</v>
      </c>
      <c r="Y44" s="1364">
        <v>8</v>
      </c>
      <c r="Z44" s="1364">
        <v>8</v>
      </c>
      <c r="AA44" s="1364">
        <v>8</v>
      </c>
      <c r="AB44" s="1364">
        <v>7</v>
      </c>
      <c r="AC44" s="1364">
        <f t="shared" si="0"/>
        <v>40</v>
      </c>
      <c r="AD44" s="1379"/>
      <c r="AE44" s="1379"/>
      <c r="AF44" s="1379"/>
      <c r="AG44" s="1374">
        <v>40</v>
      </c>
      <c r="AI44" s="563"/>
    </row>
    <row r="45" spans="15:33" ht="15.75" customHeight="1">
      <c r="O45" s="1364">
        <v>41</v>
      </c>
      <c r="P45" s="1380" t="s">
        <v>1569</v>
      </c>
      <c r="Q45" s="1378" t="s">
        <v>1570</v>
      </c>
      <c r="R45" s="1367">
        <v>1972</v>
      </c>
      <c r="S45" s="1367" t="s">
        <v>960</v>
      </c>
      <c r="T45" s="1368" t="s">
        <v>1499</v>
      </c>
      <c r="U45" s="1369" t="s">
        <v>582</v>
      </c>
      <c r="V45" s="1370">
        <v>12</v>
      </c>
      <c r="W45" s="1370">
        <v>1</v>
      </c>
      <c r="X45" s="1364">
        <v>10</v>
      </c>
      <c r="Y45" s="1364">
        <v>8</v>
      </c>
      <c r="Z45" s="1364">
        <v>8</v>
      </c>
      <c r="AA45" s="1364">
        <v>8</v>
      </c>
      <c r="AB45" s="1364">
        <v>5</v>
      </c>
      <c r="AC45" s="1364">
        <f t="shared" si="0"/>
        <v>39</v>
      </c>
      <c r="AD45" s="1375"/>
      <c r="AE45" s="1375"/>
      <c r="AF45" s="1375"/>
      <c r="AG45" s="1374">
        <v>41</v>
      </c>
    </row>
    <row r="46" spans="2:33" s="1310" customFormat="1" ht="15.75" customHeight="1">
      <c r="B46" s="1327" t="s">
        <v>1478</v>
      </c>
      <c r="C46" s="1328"/>
      <c r="D46" s="1328"/>
      <c r="E46" s="1328"/>
      <c r="F46" s="1328"/>
      <c r="H46" s="1324" t="s">
        <v>1479</v>
      </c>
      <c r="O46" s="1364">
        <v>42</v>
      </c>
      <c r="P46" s="1380" t="s">
        <v>1571</v>
      </c>
      <c r="Q46" s="1378" t="s">
        <v>1519</v>
      </c>
      <c r="R46" s="1367">
        <v>1994</v>
      </c>
      <c r="S46" s="1367" t="s">
        <v>960</v>
      </c>
      <c r="T46" s="1368" t="s">
        <v>1499</v>
      </c>
      <c r="U46" s="1369" t="s">
        <v>145</v>
      </c>
      <c r="V46" s="1370">
        <v>8</v>
      </c>
      <c r="W46" s="1370">
        <v>4</v>
      </c>
      <c r="X46" s="1364">
        <v>9</v>
      </c>
      <c r="Y46" s="1364">
        <v>9</v>
      </c>
      <c r="Z46" s="1364">
        <v>8</v>
      </c>
      <c r="AA46" s="1364">
        <v>8</v>
      </c>
      <c r="AB46" s="1364">
        <v>5</v>
      </c>
      <c r="AC46" s="1364">
        <f t="shared" si="0"/>
        <v>39</v>
      </c>
      <c r="AD46" s="1379"/>
      <c r="AE46" s="1379"/>
      <c r="AF46" s="1379"/>
      <c r="AG46" s="1374">
        <v>42</v>
      </c>
    </row>
    <row r="47" spans="15:33" s="1310" customFormat="1" ht="15.75" customHeight="1">
      <c r="O47" s="1364">
        <v>43</v>
      </c>
      <c r="P47" s="1380" t="s">
        <v>1572</v>
      </c>
      <c r="Q47" s="1378" t="s">
        <v>1524</v>
      </c>
      <c r="R47" s="1367">
        <v>1972</v>
      </c>
      <c r="S47" s="1367" t="s">
        <v>960</v>
      </c>
      <c r="T47" s="1368" t="s">
        <v>1499</v>
      </c>
      <c r="U47" s="1369" t="s">
        <v>16</v>
      </c>
      <c r="V47" s="1370">
        <v>14</v>
      </c>
      <c r="W47" s="1370">
        <v>6</v>
      </c>
      <c r="X47" s="1364">
        <v>9</v>
      </c>
      <c r="Y47" s="1364">
        <v>9</v>
      </c>
      <c r="Z47" s="1364">
        <v>8</v>
      </c>
      <c r="AA47" s="1364">
        <v>8</v>
      </c>
      <c r="AB47" s="1364">
        <v>5</v>
      </c>
      <c r="AC47" s="1364">
        <f t="shared" si="0"/>
        <v>39</v>
      </c>
      <c r="AD47" s="1375"/>
      <c r="AE47" s="1375"/>
      <c r="AF47" s="1375"/>
      <c r="AG47" s="1374">
        <v>42</v>
      </c>
    </row>
    <row r="48" spans="2:33" s="1310" customFormat="1" ht="15.75" customHeight="1">
      <c r="B48" s="1327" t="s">
        <v>1480</v>
      </c>
      <c r="C48" s="1328"/>
      <c r="D48" s="1328"/>
      <c r="E48" s="1328"/>
      <c r="F48" s="1328"/>
      <c r="G48" s="1328"/>
      <c r="H48" s="1324" t="s">
        <v>125</v>
      </c>
      <c r="J48" s="1328"/>
      <c r="K48" s="1328"/>
      <c r="O48" s="1364">
        <v>44</v>
      </c>
      <c r="P48" s="1380" t="s">
        <v>1573</v>
      </c>
      <c r="Q48" s="1378" t="s">
        <v>1574</v>
      </c>
      <c r="R48" s="1367">
        <v>1998</v>
      </c>
      <c r="S48" s="1367" t="s">
        <v>960</v>
      </c>
      <c r="T48" s="1368" t="s">
        <v>1499</v>
      </c>
      <c r="U48" s="1369" t="s">
        <v>116</v>
      </c>
      <c r="V48" s="1370">
        <v>14</v>
      </c>
      <c r="W48" s="1370">
        <v>2</v>
      </c>
      <c r="X48" s="1364">
        <v>10</v>
      </c>
      <c r="Y48" s="1364">
        <v>9</v>
      </c>
      <c r="Z48" s="1364">
        <v>7</v>
      </c>
      <c r="AA48" s="1364">
        <v>6</v>
      </c>
      <c r="AB48" s="1364">
        <v>6</v>
      </c>
      <c r="AC48" s="1364">
        <f t="shared" si="0"/>
        <v>38</v>
      </c>
      <c r="AD48" s="1375"/>
      <c r="AE48" s="1375"/>
      <c r="AF48" s="1375"/>
      <c r="AG48" s="1374">
        <v>44</v>
      </c>
    </row>
    <row r="49" spans="1:38" s="563" customFormat="1" ht="15.75" customHeight="1">
      <c r="A49" s="1283"/>
      <c r="B49" s="1283"/>
      <c r="C49" s="1283"/>
      <c r="D49" s="1283"/>
      <c r="E49" s="1283"/>
      <c r="F49" s="1283"/>
      <c r="G49" s="1283"/>
      <c r="H49" s="1283"/>
      <c r="I49" s="1283"/>
      <c r="J49" s="1283"/>
      <c r="K49" s="1283"/>
      <c r="L49" s="1283"/>
      <c r="M49" s="1283"/>
      <c r="N49" s="1283"/>
      <c r="O49" s="1364">
        <v>45</v>
      </c>
      <c r="P49" s="1380" t="s">
        <v>1575</v>
      </c>
      <c r="Q49" s="1378" t="s">
        <v>1532</v>
      </c>
      <c r="R49" s="1367">
        <v>1988</v>
      </c>
      <c r="S49" s="1367" t="s">
        <v>960</v>
      </c>
      <c r="T49" s="1368" t="s">
        <v>1516</v>
      </c>
      <c r="U49" s="1369" t="s">
        <v>1517</v>
      </c>
      <c r="V49" s="1370">
        <v>3</v>
      </c>
      <c r="W49" s="1370">
        <v>1</v>
      </c>
      <c r="X49" s="1364">
        <v>10</v>
      </c>
      <c r="Y49" s="1364">
        <v>8</v>
      </c>
      <c r="Z49" s="1364">
        <v>7</v>
      </c>
      <c r="AA49" s="1364">
        <v>7</v>
      </c>
      <c r="AB49" s="1364">
        <v>6</v>
      </c>
      <c r="AC49" s="1364">
        <f t="shared" si="0"/>
        <v>38</v>
      </c>
      <c r="AD49" s="1375"/>
      <c r="AE49" s="1375"/>
      <c r="AF49" s="1375"/>
      <c r="AG49" s="1374">
        <v>45</v>
      </c>
      <c r="AJ49" s="1283"/>
      <c r="AK49" s="1283"/>
      <c r="AL49" s="1283"/>
    </row>
    <row r="50" spans="1:38" s="563" customFormat="1" ht="15.75" customHeight="1">
      <c r="A50" s="1283"/>
      <c r="M50" s="1283"/>
      <c r="N50" s="1283"/>
      <c r="O50" s="1364">
        <v>46</v>
      </c>
      <c r="P50" s="1380" t="s">
        <v>1576</v>
      </c>
      <c r="Q50" s="1378" t="s">
        <v>1530</v>
      </c>
      <c r="R50" s="1367">
        <v>1967</v>
      </c>
      <c r="S50" s="1367" t="s">
        <v>960</v>
      </c>
      <c r="T50" s="1368" t="s">
        <v>1499</v>
      </c>
      <c r="U50" s="1369" t="s">
        <v>17</v>
      </c>
      <c r="V50" s="1370">
        <v>10</v>
      </c>
      <c r="W50" s="1370">
        <v>2</v>
      </c>
      <c r="X50" s="1364">
        <v>9</v>
      </c>
      <c r="Y50" s="1364">
        <v>9</v>
      </c>
      <c r="Z50" s="1364">
        <v>8</v>
      </c>
      <c r="AA50" s="1364">
        <v>6</v>
      </c>
      <c r="AB50" s="1364">
        <v>5</v>
      </c>
      <c r="AC50" s="1364">
        <f t="shared" si="0"/>
        <v>37</v>
      </c>
      <c r="AD50" s="1379"/>
      <c r="AE50" s="1379"/>
      <c r="AF50" s="1379"/>
      <c r="AG50" s="1374">
        <v>46</v>
      </c>
      <c r="AJ50" s="1283"/>
      <c r="AK50" s="1283"/>
      <c r="AL50" s="1283"/>
    </row>
    <row r="51" spans="1:38" s="563" customFormat="1" ht="15.75" customHeight="1">
      <c r="A51" s="1283"/>
      <c r="B51" s="1283"/>
      <c r="C51" s="1283"/>
      <c r="D51" s="1283"/>
      <c r="E51" s="1283"/>
      <c r="F51" s="1283"/>
      <c r="G51" s="1283"/>
      <c r="H51" s="1283"/>
      <c r="I51" s="1283"/>
      <c r="J51" s="1283"/>
      <c r="K51" s="1283"/>
      <c r="L51" s="1283"/>
      <c r="M51" s="1283"/>
      <c r="N51" s="1283"/>
      <c r="O51" s="1364">
        <v>47</v>
      </c>
      <c r="P51" s="1380" t="s">
        <v>1577</v>
      </c>
      <c r="Q51" s="1378" t="s">
        <v>1570</v>
      </c>
      <c r="R51" s="1367">
        <v>1977</v>
      </c>
      <c r="S51" s="1367" t="s">
        <v>960</v>
      </c>
      <c r="T51" s="1368" t="s">
        <v>1525</v>
      </c>
      <c r="U51" s="1369" t="s">
        <v>569</v>
      </c>
      <c r="V51" s="1370">
        <v>1</v>
      </c>
      <c r="W51" s="1370">
        <v>1</v>
      </c>
      <c r="X51" s="1364">
        <v>9</v>
      </c>
      <c r="Y51" s="1364">
        <v>8</v>
      </c>
      <c r="Z51" s="1364">
        <v>8</v>
      </c>
      <c r="AA51" s="1364">
        <v>6</v>
      </c>
      <c r="AB51" s="1364">
        <v>6</v>
      </c>
      <c r="AC51" s="1364">
        <f t="shared" si="0"/>
        <v>37</v>
      </c>
      <c r="AD51" s="1375"/>
      <c r="AE51" s="1375"/>
      <c r="AF51" s="1375"/>
      <c r="AG51" s="1374">
        <v>47</v>
      </c>
      <c r="AJ51" s="1283"/>
      <c r="AK51" s="1283"/>
      <c r="AL51" s="1283"/>
    </row>
    <row r="52" spans="1:38" s="563" customFormat="1" ht="15.75" customHeight="1">
      <c r="A52" s="1283"/>
      <c r="B52" s="1283"/>
      <c r="C52" s="1283"/>
      <c r="D52" s="1283"/>
      <c r="E52" s="1283"/>
      <c r="F52" s="1283"/>
      <c r="G52" s="1283"/>
      <c r="H52" s="1283"/>
      <c r="I52" s="1283"/>
      <c r="J52" s="1283"/>
      <c r="K52" s="1283"/>
      <c r="L52" s="1283"/>
      <c r="M52" s="1283"/>
      <c r="N52" s="1283"/>
      <c r="O52" s="1364">
        <v>48</v>
      </c>
      <c r="P52" s="1381" t="s">
        <v>1578</v>
      </c>
      <c r="Q52" s="1381" t="s">
        <v>1552</v>
      </c>
      <c r="R52" s="1367">
        <v>1970</v>
      </c>
      <c r="S52" s="1367" t="s">
        <v>960</v>
      </c>
      <c r="T52" s="1382" t="s">
        <v>1539</v>
      </c>
      <c r="U52" s="1383" t="s">
        <v>108</v>
      </c>
      <c r="V52" s="1370">
        <v>6</v>
      </c>
      <c r="W52" s="1370">
        <v>2</v>
      </c>
      <c r="X52" s="1384">
        <v>8</v>
      </c>
      <c r="Y52" s="1384">
        <v>8</v>
      </c>
      <c r="Z52" s="1384">
        <v>7</v>
      </c>
      <c r="AA52" s="1384">
        <v>7</v>
      </c>
      <c r="AB52" s="1384">
        <v>7</v>
      </c>
      <c r="AC52" s="1364">
        <f t="shared" si="0"/>
        <v>37</v>
      </c>
      <c r="AD52" s="1379"/>
      <c r="AE52" s="1379"/>
      <c r="AF52" s="1379"/>
      <c r="AG52" s="1374">
        <v>48</v>
      </c>
      <c r="AJ52" s="1283"/>
      <c r="AK52" s="1283"/>
      <c r="AL52" s="1283"/>
    </row>
    <row r="53" spans="1:38" s="563" customFormat="1" ht="15.75" customHeight="1">
      <c r="A53" s="1283"/>
      <c r="B53" s="1283"/>
      <c r="C53" s="1283"/>
      <c r="D53" s="1283"/>
      <c r="E53" s="1283"/>
      <c r="F53" s="1283"/>
      <c r="G53" s="1283"/>
      <c r="H53" s="1283"/>
      <c r="I53" s="1283"/>
      <c r="J53" s="1283"/>
      <c r="K53" s="1283"/>
      <c r="L53" s="1283"/>
      <c r="M53" s="1283"/>
      <c r="N53" s="1283"/>
      <c r="O53" s="1364">
        <v>49</v>
      </c>
      <c r="P53" s="1380" t="s">
        <v>1579</v>
      </c>
      <c r="Q53" s="1378" t="s">
        <v>1498</v>
      </c>
      <c r="R53" s="1367">
        <v>1988</v>
      </c>
      <c r="S53" s="1367" t="s">
        <v>960</v>
      </c>
      <c r="T53" s="1368" t="s">
        <v>1499</v>
      </c>
      <c r="U53" s="1369" t="s">
        <v>1472</v>
      </c>
      <c r="V53" s="1370">
        <v>17</v>
      </c>
      <c r="W53" s="1370">
        <v>6</v>
      </c>
      <c r="X53" s="1364">
        <v>9</v>
      </c>
      <c r="Y53" s="1364">
        <v>9</v>
      </c>
      <c r="Z53" s="1364">
        <v>7</v>
      </c>
      <c r="AA53" s="1364">
        <v>6</v>
      </c>
      <c r="AB53" s="1364">
        <v>5</v>
      </c>
      <c r="AC53" s="1364">
        <f t="shared" si="0"/>
        <v>36</v>
      </c>
      <c r="AD53" s="1375"/>
      <c r="AE53" s="1375"/>
      <c r="AF53" s="1375"/>
      <c r="AG53" s="1374">
        <v>49</v>
      </c>
      <c r="AJ53" s="1283"/>
      <c r="AK53" s="1283"/>
      <c r="AL53" s="1283"/>
    </row>
    <row r="54" spans="1:38" s="563" customFormat="1" ht="15.75" customHeight="1">
      <c r="A54" s="1419"/>
      <c r="B54" s="1419"/>
      <c r="C54" s="1419"/>
      <c r="D54" s="1423" t="s">
        <v>1481</v>
      </c>
      <c r="E54" s="1421"/>
      <c r="F54" s="1421"/>
      <c r="G54" s="1280"/>
      <c r="H54" s="1280"/>
      <c r="I54" s="1283"/>
      <c r="J54" s="1283"/>
      <c r="K54" s="1283"/>
      <c r="L54" s="1283"/>
      <c r="M54" s="1283"/>
      <c r="N54" s="1283"/>
      <c r="O54" s="1364">
        <v>50</v>
      </c>
      <c r="P54" s="1380" t="s">
        <v>1580</v>
      </c>
      <c r="Q54" s="1378" t="s">
        <v>1532</v>
      </c>
      <c r="R54" s="1367">
        <v>1994</v>
      </c>
      <c r="S54" s="1367" t="s">
        <v>960</v>
      </c>
      <c r="T54" s="1368" t="s">
        <v>1499</v>
      </c>
      <c r="U54" s="1369" t="s">
        <v>124</v>
      </c>
      <c r="V54" s="1370">
        <v>11</v>
      </c>
      <c r="W54" s="1370">
        <v>7</v>
      </c>
      <c r="X54" s="1364">
        <v>9</v>
      </c>
      <c r="Y54" s="1364">
        <v>8</v>
      </c>
      <c r="Z54" s="1364">
        <v>8</v>
      </c>
      <c r="AA54" s="1364">
        <v>7</v>
      </c>
      <c r="AB54" s="1364">
        <v>4</v>
      </c>
      <c r="AC54" s="1364">
        <f t="shared" si="0"/>
        <v>36</v>
      </c>
      <c r="AD54" s="1375"/>
      <c r="AE54" s="1375"/>
      <c r="AF54" s="1375"/>
      <c r="AG54" s="1374">
        <v>50</v>
      </c>
      <c r="AJ54" s="1283"/>
      <c r="AK54" s="1283"/>
      <c r="AL54" s="1283"/>
    </row>
    <row r="55" spans="1:38" s="563" customFormat="1" ht="15.75" customHeight="1">
      <c r="A55" s="1419"/>
      <c r="B55" s="1424"/>
      <c r="C55" s="1424"/>
      <c r="D55" s="1425" t="s">
        <v>1690</v>
      </c>
      <c r="E55" s="1419"/>
      <c r="F55" s="1421"/>
      <c r="G55" s="1280"/>
      <c r="H55" s="1280"/>
      <c r="I55" s="1283"/>
      <c r="J55" s="1283"/>
      <c r="K55" s="1283"/>
      <c r="L55" s="1283"/>
      <c r="M55" s="1283"/>
      <c r="N55" s="1283"/>
      <c r="O55" s="1364">
        <v>51</v>
      </c>
      <c r="P55" s="1380" t="s">
        <v>1581</v>
      </c>
      <c r="Q55" s="1378" t="s">
        <v>1513</v>
      </c>
      <c r="R55" s="1367">
        <v>1986</v>
      </c>
      <c r="S55" s="1367" t="s">
        <v>960</v>
      </c>
      <c r="T55" s="1368" t="s">
        <v>1499</v>
      </c>
      <c r="U55" s="1369" t="s">
        <v>535</v>
      </c>
      <c r="V55" s="1370">
        <v>13</v>
      </c>
      <c r="W55" s="1370">
        <v>6</v>
      </c>
      <c r="X55" s="1364">
        <v>9</v>
      </c>
      <c r="Y55" s="1364">
        <v>7</v>
      </c>
      <c r="Z55" s="1364">
        <v>7</v>
      </c>
      <c r="AA55" s="1364">
        <v>7</v>
      </c>
      <c r="AB55" s="1364">
        <v>6</v>
      </c>
      <c r="AC55" s="1364">
        <f t="shared" si="0"/>
        <v>36</v>
      </c>
      <c r="AD55" s="1375"/>
      <c r="AE55" s="1375"/>
      <c r="AF55" s="1375"/>
      <c r="AG55" s="1374">
        <v>51</v>
      </c>
      <c r="AJ55" s="1283"/>
      <c r="AK55" s="1283"/>
      <c r="AL55" s="1283"/>
    </row>
    <row r="56" spans="1:38" s="563" customFormat="1" ht="15.75" customHeight="1">
      <c r="A56" s="1420" t="s">
        <v>1691</v>
      </c>
      <c r="B56" s="1419"/>
      <c r="C56" s="1419"/>
      <c r="D56" s="1419"/>
      <c r="E56" s="1426"/>
      <c r="F56" s="1413" t="s">
        <v>1459</v>
      </c>
      <c r="G56" s="1280"/>
      <c r="H56" s="1280"/>
      <c r="I56" s="1283"/>
      <c r="J56" s="1283"/>
      <c r="K56" s="1283"/>
      <c r="L56" s="1283"/>
      <c r="M56" s="1283"/>
      <c r="N56" s="1283"/>
      <c r="O56" s="1364">
        <v>52</v>
      </c>
      <c r="P56" s="1380" t="s">
        <v>1582</v>
      </c>
      <c r="Q56" s="1378" t="s">
        <v>1524</v>
      </c>
      <c r="R56" s="1367">
        <v>1982</v>
      </c>
      <c r="S56" s="1367" t="s">
        <v>960</v>
      </c>
      <c r="T56" s="1368" t="s">
        <v>1499</v>
      </c>
      <c r="U56" s="1369" t="s">
        <v>713</v>
      </c>
      <c r="V56" s="1370">
        <v>2</v>
      </c>
      <c r="W56" s="1370">
        <v>8</v>
      </c>
      <c r="X56" s="1364">
        <v>8</v>
      </c>
      <c r="Y56" s="1364">
        <v>7</v>
      </c>
      <c r="Z56" s="1364">
        <v>7</v>
      </c>
      <c r="AA56" s="1364">
        <v>7</v>
      </c>
      <c r="AB56" s="1364">
        <v>6</v>
      </c>
      <c r="AC56" s="1364">
        <f t="shared" si="0"/>
        <v>35</v>
      </c>
      <c r="AD56" s="1379"/>
      <c r="AE56" s="1379"/>
      <c r="AF56" s="1379"/>
      <c r="AG56" s="1374">
        <v>52</v>
      </c>
      <c r="AJ56" s="1283"/>
      <c r="AK56" s="1283"/>
      <c r="AL56" s="1283"/>
    </row>
    <row r="57" spans="1:38" s="563" customFormat="1" ht="15.75" customHeight="1">
      <c r="A57" s="1414" t="s">
        <v>4</v>
      </c>
      <c r="B57" s="1414" t="s">
        <v>1692</v>
      </c>
      <c r="C57" s="1415" t="s">
        <v>1693</v>
      </c>
      <c r="D57" s="2102" t="s">
        <v>1694</v>
      </c>
      <c r="E57" s="2103"/>
      <c r="F57" s="1439"/>
      <c r="G57" s="1443" t="s">
        <v>1695</v>
      </c>
      <c r="H57" s="1441"/>
      <c r="I57" s="1283"/>
      <c r="J57" s="1283"/>
      <c r="K57" s="1283"/>
      <c r="L57" s="1283"/>
      <c r="M57" s="1283"/>
      <c r="N57" s="1283"/>
      <c r="O57" s="1364">
        <v>53</v>
      </c>
      <c r="P57" s="1380" t="s">
        <v>1583</v>
      </c>
      <c r="Q57" s="1378" t="s">
        <v>1568</v>
      </c>
      <c r="R57" s="1367">
        <v>1979</v>
      </c>
      <c r="S57" s="1367" t="s">
        <v>960</v>
      </c>
      <c r="T57" s="1368" t="s">
        <v>1499</v>
      </c>
      <c r="U57" s="1369" t="s">
        <v>1472</v>
      </c>
      <c r="V57" s="1370">
        <v>11</v>
      </c>
      <c r="W57" s="1370">
        <v>1</v>
      </c>
      <c r="X57" s="1364">
        <v>10</v>
      </c>
      <c r="Y57" s="1364">
        <v>9</v>
      </c>
      <c r="Z57" s="1364">
        <v>8</v>
      </c>
      <c r="AA57" s="1364">
        <v>6</v>
      </c>
      <c r="AB57" s="1364">
        <v>1</v>
      </c>
      <c r="AC57" s="1364">
        <f t="shared" si="0"/>
        <v>34</v>
      </c>
      <c r="AD57" s="1375"/>
      <c r="AE57" s="1375"/>
      <c r="AF57" s="1375"/>
      <c r="AG57" s="1374">
        <v>53</v>
      </c>
      <c r="AJ57" s="1283"/>
      <c r="AK57" s="1283"/>
      <c r="AL57" s="1283"/>
    </row>
    <row r="58" spans="1:38" s="563" customFormat="1" ht="15.75" customHeight="1">
      <c r="A58" s="1416" t="s">
        <v>5</v>
      </c>
      <c r="B58" s="1416"/>
      <c r="C58" s="1417" t="s">
        <v>1696</v>
      </c>
      <c r="D58" s="1444" t="s">
        <v>1697</v>
      </c>
      <c r="E58" s="1445" t="s">
        <v>1696</v>
      </c>
      <c r="F58" s="1440"/>
      <c r="G58" s="1440" t="s">
        <v>1698</v>
      </c>
      <c r="H58" s="1442"/>
      <c r="I58" s="1283"/>
      <c r="J58" s="1283"/>
      <c r="K58" s="1283"/>
      <c r="L58" s="1283"/>
      <c r="M58" s="1283"/>
      <c r="N58" s="1283"/>
      <c r="O58" s="1364">
        <v>54</v>
      </c>
      <c r="P58" s="1380" t="s">
        <v>1584</v>
      </c>
      <c r="Q58" s="1378" t="s">
        <v>1538</v>
      </c>
      <c r="R58" s="1367">
        <v>1970</v>
      </c>
      <c r="S58" s="1367" t="s">
        <v>960</v>
      </c>
      <c r="T58" s="1368" t="s">
        <v>1499</v>
      </c>
      <c r="U58" s="1369" t="s">
        <v>1143</v>
      </c>
      <c r="V58" s="1370">
        <v>8</v>
      </c>
      <c r="W58" s="1370">
        <v>7</v>
      </c>
      <c r="X58" s="1364">
        <v>9</v>
      </c>
      <c r="Y58" s="1364">
        <v>9</v>
      </c>
      <c r="Z58" s="1364">
        <v>7</v>
      </c>
      <c r="AA58" s="1364">
        <v>6</v>
      </c>
      <c r="AB58" s="1364">
        <v>3</v>
      </c>
      <c r="AC58" s="1364">
        <f t="shared" si="0"/>
        <v>34</v>
      </c>
      <c r="AD58" s="1379"/>
      <c r="AE58" s="1379"/>
      <c r="AF58" s="1379"/>
      <c r="AG58" s="1374">
        <v>54</v>
      </c>
      <c r="AJ58" s="1283"/>
      <c r="AK58" s="1283"/>
      <c r="AL58" s="1283"/>
    </row>
    <row r="59" spans="1:38" s="563" customFormat="1" ht="15.75" customHeight="1">
      <c r="A59" s="1418">
        <v>1</v>
      </c>
      <c r="B59" s="1427" t="s">
        <v>569</v>
      </c>
      <c r="C59" s="1428" t="s">
        <v>179</v>
      </c>
      <c r="D59" s="1429" t="s">
        <v>1699</v>
      </c>
      <c r="E59" s="1430" t="s">
        <v>1700</v>
      </c>
      <c r="F59" s="1446" t="s">
        <v>47</v>
      </c>
      <c r="G59" s="1447"/>
      <c r="H59" s="1448"/>
      <c r="I59" s="1283"/>
      <c r="J59" s="1283"/>
      <c r="K59" s="1283"/>
      <c r="L59" s="1283"/>
      <c r="M59" s="1283"/>
      <c r="N59" s="1283"/>
      <c r="O59" s="1364">
        <v>55</v>
      </c>
      <c r="P59" s="1380" t="s">
        <v>1585</v>
      </c>
      <c r="Q59" s="1378" t="s">
        <v>1538</v>
      </c>
      <c r="R59" s="1367">
        <v>1986</v>
      </c>
      <c r="S59" s="1367" t="s">
        <v>960</v>
      </c>
      <c r="T59" s="1368" t="s">
        <v>1499</v>
      </c>
      <c r="U59" s="1369" t="s">
        <v>1167</v>
      </c>
      <c r="V59" s="1370">
        <v>10</v>
      </c>
      <c r="W59" s="1370">
        <v>6</v>
      </c>
      <c r="X59" s="1364">
        <v>8</v>
      </c>
      <c r="Y59" s="1364">
        <v>7</v>
      </c>
      <c r="Z59" s="1364">
        <v>7</v>
      </c>
      <c r="AA59" s="1364">
        <v>6</v>
      </c>
      <c r="AB59" s="1364">
        <v>4</v>
      </c>
      <c r="AC59" s="1364">
        <f t="shared" si="0"/>
        <v>32</v>
      </c>
      <c r="AD59" s="1375"/>
      <c r="AE59" s="1375"/>
      <c r="AF59" s="1375"/>
      <c r="AG59" s="1374">
        <v>55</v>
      </c>
      <c r="AJ59" s="1283"/>
      <c r="AK59" s="1283"/>
      <c r="AL59" s="1283"/>
    </row>
    <row r="60" spans="1:38" s="563" customFormat="1" ht="15.75" customHeight="1">
      <c r="A60" s="1418">
        <v>2</v>
      </c>
      <c r="B60" s="1427" t="s">
        <v>115</v>
      </c>
      <c r="C60" s="1431"/>
      <c r="D60" s="1429" t="s">
        <v>1699</v>
      </c>
      <c r="E60" s="1430" t="s">
        <v>1700</v>
      </c>
      <c r="F60" s="1446" t="s">
        <v>41</v>
      </c>
      <c r="G60" s="1447"/>
      <c r="H60" s="1448"/>
      <c r="I60" s="1283"/>
      <c r="J60" s="1283"/>
      <c r="K60" s="1283"/>
      <c r="L60" s="1283"/>
      <c r="M60" s="1283"/>
      <c r="N60" s="1283"/>
      <c r="O60" s="1364">
        <v>56</v>
      </c>
      <c r="P60" s="1380" t="s">
        <v>1586</v>
      </c>
      <c r="Q60" s="1378" t="s">
        <v>1568</v>
      </c>
      <c r="R60" s="1367">
        <v>1965</v>
      </c>
      <c r="S60" s="1367" t="s">
        <v>960</v>
      </c>
      <c r="T60" s="1368" t="s">
        <v>1556</v>
      </c>
      <c r="U60" s="1369" t="s">
        <v>131</v>
      </c>
      <c r="V60" s="1370">
        <v>15</v>
      </c>
      <c r="W60" s="1370">
        <v>5</v>
      </c>
      <c r="X60" s="1364">
        <v>8</v>
      </c>
      <c r="Y60" s="1364">
        <v>7</v>
      </c>
      <c r="Z60" s="1364">
        <v>6</v>
      </c>
      <c r="AA60" s="1364">
        <v>5</v>
      </c>
      <c r="AB60" s="1364">
        <v>4</v>
      </c>
      <c r="AC60" s="1364">
        <f t="shared" si="0"/>
        <v>30</v>
      </c>
      <c r="AD60" s="1375"/>
      <c r="AE60" s="1375"/>
      <c r="AF60" s="1375"/>
      <c r="AG60" s="1374">
        <v>56</v>
      </c>
      <c r="AJ60" s="1283"/>
      <c r="AK60" s="1283"/>
      <c r="AL60" s="1283"/>
    </row>
    <row r="61" spans="1:33" ht="15.75" customHeight="1">
      <c r="A61" s="1418">
        <v>3</v>
      </c>
      <c r="B61" s="1427" t="s">
        <v>734</v>
      </c>
      <c r="C61" s="1428" t="s">
        <v>172</v>
      </c>
      <c r="D61" s="1429" t="s">
        <v>1699</v>
      </c>
      <c r="E61" s="1430" t="s">
        <v>1701</v>
      </c>
      <c r="F61" s="1446" t="s">
        <v>84</v>
      </c>
      <c r="G61" s="1447"/>
      <c r="H61" s="1448"/>
      <c r="O61" s="1364">
        <v>57</v>
      </c>
      <c r="P61" s="1380" t="s">
        <v>1587</v>
      </c>
      <c r="Q61" s="1378" t="s">
        <v>1588</v>
      </c>
      <c r="R61" s="1367">
        <v>1976</v>
      </c>
      <c r="S61" s="1367" t="s">
        <v>960</v>
      </c>
      <c r="T61" s="1368" t="s">
        <v>1499</v>
      </c>
      <c r="U61" s="1369" t="s">
        <v>1469</v>
      </c>
      <c r="V61" s="1370">
        <v>12</v>
      </c>
      <c r="W61" s="1370">
        <v>6</v>
      </c>
      <c r="X61" s="1364">
        <v>8</v>
      </c>
      <c r="Y61" s="1364">
        <v>7</v>
      </c>
      <c r="Z61" s="1364">
        <v>6</v>
      </c>
      <c r="AA61" s="1364">
        <v>6</v>
      </c>
      <c r="AB61" s="1364">
        <v>2</v>
      </c>
      <c r="AC61" s="1364">
        <f t="shared" si="0"/>
        <v>29</v>
      </c>
      <c r="AD61" s="1375"/>
      <c r="AE61" s="1375"/>
      <c r="AF61" s="1375"/>
      <c r="AG61" s="1374">
        <v>57</v>
      </c>
    </row>
    <row r="62" spans="1:33" ht="15.75" customHeight="1">
      <c r="A62" s="1418">
        <v>4</v>
      </c>
      <c r="B62" s="1427" t="s">
        <v>713</v>
      </c>
      <c r="C62" s="1432"/>
      <c r="D62" s="1429" t="s">
        <v>1699</v>
      </c>
      <c r="E62" s="1430" t="s">
        <v>1701</v>
      </c>
      <c r="F62" s="1446" t="s">
        <v>84</v>
      </c>
      <c r="G62" s="1447"/>
      <c r="H62" s="1448"/>
      <c r="O62" s="1364">
        <v>58</v>
      </c>
      <c r="P62" s="1380" t="s">
        <v>1589</v>
      </c>
      <c r="Q62" s="1378" t="s">
        <v>1515</v>
      </c>
      <c r="R62" s="1367">
        <v>1967</v>
      </c>
      <c r="S62" s="1367" t="s">
        <v>960</v>
      </c>
      <c r="T62" s="1368" t="s">
        <v>1499</v>
      </c>
      <c r="U62" s="1369" t="s">
        <v>1167</v>
      </c>
      <c r="V62" s="1370">
        <v>10</v>
      </c>
      <c r="W62" s="1370">
        <v>7</v>
      </c>
      <c r="X62" s="1364">
        <v>0</v>
      </c>
      <c r="Y62" s="1364">
        <v>0</v>
      </c>
      <c r="Z62" s="1364">
        <v>0</v>
      </c>
      <c r="AA62" s="1364">
        <v>0</v>
      </c>
      <c r="AB62" s="1364">
        <v>0</v>
      </c>
      <c r="AC62" s="1364">
        <f t="shared" si="0"/>
        <v>0</v>
      </c>
      <c r="AD62" s="1379"/>
      <c r="AE62" s="1379"/>
      <c r="AF62" s="1379"/>
      <c r="AG62" s="1374" t="s">
        <v>1171</v>
      </c>
    </row>
    <row r="63" spans="1:8" ht="15.75" customHeight="1">
      <c r="A63" s="1418">
        <v>5</v>
      </c>
      <c r="B63" s="1427" t="s">
        <v>1464</v>
      </c>
      <c r="C63" s="1428" t="s">
        <v>188</v>
      </c>
      <c r="D63" s="1429" t="s">
        <v>1701</v>
      </c>
      <c r="E63" s="1430" t="s">
        <v>1702</v>
      </c>
      <c r="F63" s="1446" t="s">
        <v>101</v>
      </c>
      <c r="G63" s="1447"/>
      <c r="H63" s="1448"/>
    </row>
    <row r="64" spans="1:38" s="563" customFormat="1" ht="15.75" customHeight="1">
      <c r="A64" s="1418">
        <v>6</v>
      </c>
      <c r="B64" s="1427" t="s">
        <v>1462</v>
      </c>
      <c r="C64" s="1431"/>
      <c r="D64" s="1429" t="s">
        <v>1701</v>
      </c>
      <c r="E64" s="1430" t="s">
        <v>1702</v>
      </c>
      <c r="F64" s="1446" t="s">
        <v>47</v>
      </c>
      <c r="G64" s="1447"/>
      <c r="H64" s="1448"/>
      <c r="I64" s="1283"/>
      <c r="J64" s="1283"/>
      <c r="K64" s="1283"/>
      <c r="L64" s="1283"/>
      <c r="M64" s="1283"/>
      <c r="N64" s="1283"/>
      <c r="O64" s="1329"/>
      <c r="P64" s="1387"/>
      <c r="Q64" s="1387"/>
      <c r="R64" s="1387"/>
      <c r="S64" s="1387"/>
      <c r="T64" s="1332"/>
      <c r="U64" s="1332"/>
      <c r="V64" s="1388"/>
      <c r="W64" s="1388"/>
      <c r="X64" s="1329"/>
      <c r="Y64" s="1329"/>
      <c r="Z64" s="1329"/>
      <c r="AA64" s="1329"/>
      <c r="AB64" s="1329"/>
      <c r="AC64" s="1329"/>
      <c r="AD64" s="1337"/>
      <c r="AE64" s="1337"/>
      <c r="AF64" s="1337"/>
      <c r="AG64" s="1338"/>
      <c r="AJ64" s="1283"/>
      <c r="AK64" s="1283"/>
      <c r="AL64" s="1283"/>
    </row>
    <row r="65" spans="1:38" s="563" customFormat="1" ht="15.75" customHeight="1">
      <c r="A65" s="1418">
        <v>7</v>
      </c>
      <c r="B65" s="1427" t="s">
        <v>1467</v>
      </c>
      <c r="C65" s="1428" t="s">
        <v>192</v>
      </c>
      <c r="D65" s="1429" t="s">
        <v>1701</v>
      </c>
      <c r="E65" s="1430" t="s">
        <v>1703</v>
      </c>
      <c r="F65" s="1446" t="s">
        <v>101</v>
      </c>
      <c r="G65" s="1447"/>
      <c r="H65" s="1448"/>
      <c r="I65" s="1283"/>
      <c r="J65" s="1283"/>
      <c r="K65" s="1283"/>
      <c r="L65" s="1283"/>
      <c r="M65" s="1283"/>
      <c r="N65" s="1283"/>
      <c r="O65" s="1329"/>
      <c r="P65" s="1387"/>
      <c r="Q65" s="1387"/>
      <c r="R65" s="1387"/>
      <c r="S65" s="1387"/>
      <c r="T65" s="1332"/>
      <c r="U65" s="1332"/>
      <c r="V65" s="1388"/>
      <c r="W65" s="1388"/>
      <c r="X65" s="1329"/>
      <c r="Y65" s="1329"/>
      <c r="Z65" s="1329"/>
      <c r="AA65" s="1329"/>
      <c r="AB65" s="1329"/>
      <c r="AC65" s="1329"/>
      <c r="AD65" s="1337"/>
      <c r="AE65" s="1337"/>
      <c r="AF65" s="1337"/>
      <c r="AG65" s="1338"/>
      <c r="AJ65" s="1283"/>
      <c r="AK65" s="1283"/>
      <c r="AL65" s="1283"/>
    </row>
    <row r="66" spans="1:38" s="563" customFormat="1" ht="15.75" customHeight="1">
      <c r="A66" s="1418">
        <v>8</v>
      </c>
      <c r="B66" s="1427" t="s">
        <v>1463</v>
      </c>
      <c r="C66" s="1431"/>
      <c r="D66" s="1429" t="s">
        <v>1701</v>
      </c>
      <c r="E66" s="1430" t="s">
        <v>1703</v>
      </c>
      <c r="F66" s="1446" t="s">
        <v>47</v>
      </c>
      <c r="G66" s="1447"/>
      <c r="H66" s="1448"/>
      <c r="I66" s="1283"/>
      <c r="J66" s="1283"/>
      <c r="K66" s="1283"/>
      <c r="L66" s="1283"/>
      <c r="M66" s="1283"/>
      <c r="N66" s="1283"/>
      <c r="O66" s="1329"/>
      <c r="P66" s="1330"/>
      <c r="Q66" s="1331"/>
      <c r="R66" s="1330"/>
      <c r="S66" s="1330"/>
      <c r="T66" s="1332"/>
      <c r="U66" s="1333" t="s">
        <v>1481</v>
      </c>
      <c r="V66" s="1334"/>
      <c r="W66" s="1334"/>
      <c r="X66" s="1335"/>
      <c r="Y66" s="1335"/>
      <c r="Z66" s="1335"/>
      <c r="AA66" s="1335"/>
      <c r="AB66" s="1336"/>
      <c r="AC66" s="1335"/>
      <c r="AD66" s="1337"/>
      <c r="AE66" s="1337"/>
      <c r="AF66" s="1337"/>
      <c r="AG66" s="1338"/>
      <c r="AJ66" s="1283"/>
      <c r="AK66" s="1283"/>
      <c r="AL66" s="1283"/>
    </row>
    <row r="67" spans="1:38" s="563" customFormat="1" ht="15.75" customHeight="1">
      <c r="A67" s="1418">
        <v>9</v>
      </c>
      <c r="B67" s="1433" t="s">
        <v>518</v>
      </c>
      <c r="C67" s="1428" t="s">
        <v>197</v>
      </c>
      <c r="D67" s="1429" t="s">
        <v>1703</v>
      </c>
      <c r="E67" s="1430" t="s">
        <v>1704</v>
      </c>
      <c r="F67" s="1449" t="s">
        <v>114</v>
      </c>
      <c r="G67" s="1447"/>
      <c r="H67" s="1448"/>
      <c r="I67" s="1283"/>
      <c r="J67" s="1283"/>
      <c r="K67" s="1283"/>
      <c r="L67" s="1283"/>
      <c r="M67" s="1283"/>
      <c r="N67" s="1283"/>
      <c r="O67" s="1329"/>
      <c r="P67" s="1339" t="s">
        <v>1482</v>
      </c>
      <c r="Q67" s="1330"/>
      <c r="R67" s="1330"/>
      <c r="S67" s="1330"/>
      <c r="T67" s="1332"/>
      <c r="U67" s="1333" t="s">
        <v>1590</v>
      </c>
      <c r="V67" s="1334"/>
      <c r="W67" s="1334"/>
      <c r="X67" s="1335"/>
      <c r="Y67" s="1335"/>
      <c r="Z67" s="1329"/>
      <c r="AA67" s="1340"/>
      <c r="AB67" s="1340"/>
      <c r="AC67" s="1341"/>
      <c r="AD67" s="1389"/>
      <c r="AE67" s="1342"/>
      <c r="AF67" s="1342"/>
      <c r="AG67" s="1343" t="s">
        <v>1459</v>
      </c>
      <c r="AJ67" s="1283"/>
      <c r="AK67" s="1283"/>
      <c r="AL67" s="1283"/>
    </row>
    <row r="68" spans="1:38" s="563" customFormat="1" ht="15.75" customHeight="1">
      <c r="A68" s="1418">
        <v>10</v>
      </c>
      <c r="B68" s="1434" t="s">
        <v>140</v>
      </c>
      <c r="C68" s="1431"/>
      <c r="D68" s="1429" t="s">
        <v>1703</v>
      </c>
      <c r="E68" s="1430" t="s">
        <v>1704</v>
      </c>
      <c r="F68" s="1446" t="s">
        <v>100</v>
      </c>
      <c r="G68" s="1447"/>
      <c r="H68" s="1448"/>
      <c r="I68" s="1283"/>
      <c r="J68" s="1283"/>
      <c r="K68" s="1283"/>
      <c r="L68" s="1283"/>
      <c r="M68" s="1283"/>
      <c r="N68" s="1283"/>
      <c r="O68" s="1344" t="s">
        <v>4</v>
      </c>
      <c r="P68" s="1387"/>
      <c r="Q68" s="1387"/>
      <c r="R68" s="1387"/>
      <c r="S68" s="1330"/>
      <c r="T68" s="1345"/>
      <c r="U68" s="1346"/>
      <c r="V68" s="1388"/>
      <c r="W68" s="1388"/>
      <c r="X68" s="1347"/>
      <c r="Y68" s="1348"/>
      <c r="Z68" s="1348" t="s">
        <v>1484</v>
      </c>
      <c r="AA68" s="1348"/>
      <c r="AB68" s="1348"/>
      <c r="AC68" s="1390" t="s">
        <v>23</v>
      </c>
      <c r="AD68" s="1351"/>
      <c r="AE68" s="1352" t="s">
        <v>1485</v>
      </c>
      <c r="AF68" s="1353"/>
      <c r="AG68" s="1355" t="s">
        <v>25</v>
      </c>
      <c r="AJ68" s="1283"/>
      <c r="AK68" s="1283"/>
      <c r="AL68" s="1283"/>
    </row>
    <row r="69" spans="1:38" s="563" customFormat="1" ht="15.75" customHeight="1">
      <c r="A69" s="1418">
        <v>11</v>
      </c>
      <c r="B69" s="1434" t="s">
        <v>134</v>
      </c>
      <c r="C69" s="1428" t="s">
        <v>202</v>
      </c>
      <c r="D69" s="1429" t="s">
        <v>1703</v>
      </c>
      <c r="E69" s="1430" t="s">
        <v>1705</v>
      </c>
      <c r="F69" s="1446" t="s">
        <v>100</v>
      </c>
      <c r="G69" s="1447"/>
      <c r="H69" s="1448"/>
      <c r="I69" s="1283"/>
      <c r="J69" s="1283"/>
      <c r="K69" s="1283"/>
      <c r="L69" s="1283"/>
      <c r="M69" s="1283"/>
      <c r="N69" s="1283"/>
      <c r="O69" s="1356" t="s">
        <v>5</v>
      </c>
      <c r="P69" s="1357" t="s">
        <v>1486</v>
      </c>
      <c r="Q69" s="1358" t="s">
        <v>1487</v>
      </c>
      <c r="R69" s="1358" t="s">
        <v>1488</v>
      </c>
      <c r="S69" s="1358" t="s">
        <v>1489</v>
      </c>
      <c r="T69" s="1358" t="s">
        <v>1490</v>
      </c>
      <c r="U69" s="1358" t="s">
        <v>1272</v>
      </c>
      <c r="V69" s="1359" t="s">
        <v>1491</v>
      </c>
      <c r="W69" s="1359" t="s">
        <v>1492</v>
      </c>
      <c r="X69" s="1360">
        <v>1</v>
      </c>
      <c r="Y69" s="1360">
        <v>2</v>
      </c>
      <c r="Z69" s="1360">
        <v>3</v>
      </c>
      <c r="AA69" s="1360">
        <v>4</v>
      </c>
      <c r="AB69" s="1391">
        <v>5</v>
      </c>
      <c r="AC69" s="1356" t="s">
        <v>24</v>
      </c>
      <c r="AD69" s="1362" t="s">
        <v>1493</v>
      </c>
      <c r="AE69" s="1362" t="s">
        <v>1494</v>
      </c>
      <c r="AF69" s="1362" t="s">
        <v>1495</v>
      </c>
      <c r="AG69" s="1392" t="s">
        <v>1496</v>
      </c>
      <c r="AJ69" s="1283"/>
      <c r="AK69" s="1283"/>
      <c r="AL69" s="1283"/>
    </row>
    <row r="70" spans="1:38" s="563" customFormat="1" ht="15.75" customHeight="1">
      <c r="A70" s="1418">
        <v>12</v>
      </c>
      <c r="B70" s="1427" t="s">
        <v>108</v>
      </c>
      <c r="C70" s="1431"/>
      <c r="D70" s="1429" t="s">
        <v>1703</v>
      </c>
      <c r="E70" s="1430" t="s">
        <v>1705</v>
      </c>
      <c r="F70" s="1446" t="s">
        <v>47</v>
      </c>
      <c r="G70" s="1447"/>
      <c r="H70" s="1448"/>
      <c r="I70" s="1283"/>
      <c r="J70" s="1283"/>
      <c r="K70" s="1283"/>
      <c r="L70" s="1283"/>
      <c r="M70" s="1283"/>
      <c r="N70" s="1283"/>
      <c r="O70" s="1364">
        <v>1</v>
      </c>
      <c r="P70" s="1393" t="s">
        <v>1591</v>
      </c>
      <c r="Q70" s="1394" t="s">
        <v>1592</v>
      </c>
      <c r="R70" s="1395">
        <v>1977</v>
      </c>
      <c r="S70" s="1395" t="s">
        <v>959</v>
      </c>
      <c r="T70" s="1368" t="s">
        <v>1499</v>
      </c>
      <c r="U70" s="1369" t="s">
        <v>535</v>
      </c>
      <c r="V70" s="1370">
        <v>13</v>
      </c>
      <c r="W70" s="1370">
        <v>8</v>
      </c>
      <c r="X70" s="1364">
        <v>10</v>
      </c>
      <c r="Y70" s="1364">
        <v>10</v>
      </c>
      <c r="Z70" s="1364">
        <v>10</v>
      </c>
      <c r="AA70" s="1364">
        <v>10</v>
      </c>
      <c r="AB70" s="1364">
        <v>9</v>
      </c>
      <c r="AC70" s="1371">
        <f aca="true" t="shared" si="3" ref="AC70:AC133">SUM(X70:AB70)</f>
        <v>49</v>
      </c>
      <c r="AD70" s="1375"/>
      <c r="AE70" s="1375"/>
      <c r="AF70" s="1375"/>
      <c r="AG70" s="1373">
        <v>1</v>
      </c>
      <c r="AJ70" s="1283"/>
      <c r="AK70" s="1283"/>
      <c r="AL70" s="1283"/>
    </row>
    <row r="71" spans="1:38" s="563" customFormat="1" ht="15.75" customHeight="1">
      <c r="A71" s="1418">
        <v>13</v>
      </c>
      <c r="B71" s="1427" t="s">
        <v>109</v>
      </c>
      <c r="C71" s="1428" t="s">
        <v>205</v>
      </c>
      <c r="D71" s="1429" t="s">
        <v>1705</v>
      </c>
      <c r="E71" s="1430" t="s">
        <v>1706</v>
      </c>
      <c r="F71" s="1446" t="s">
        <v>101</v>
      </c>
      <c r="G71" s="1447"/>
      <c r="H71" s="1448"/>
      <c r="I71" s="1283"/>
      <c r="J71" s="1283"/>
      <c r="K71" s="1283"/>
      <c r="L71" s="1283"/>
      <c r="M71" s="1283"/>
      <c r="N71" s="1283"/>
      <c r="O71" s="1364">
        <v>2</v>
      </c>
      <c r="P71" s="1393" t="s">
        <v>1593</v>
      </c>
      <c r="Q71" s="1394" t="s">
        <v>1594</v>
      </c>
      <c r="R71" s="1395">
        <v>1990</v>
      </c>
      <c r="S71" s="1395" t="s">
        <v>959</v>
      </c>
      <c r="T71" s="1368" t="s">
        <v>1499</v>
      </c>
      <c r="U71" s="1369" t="s">
        <v>124</v>
      </c>
      <c r="V71" s="1370">
        <v>11</v>
      </c>
      <c r="W71" s="1370">
        <v>5</v>
      </c>
      <c r="X71" s="1364">
        <v>10</v>
      </c>
      <c r="Y71" s="1364">
        <v>10</v>
      </c>
      <c r="Z71" s="1364">
        <v>10</v>
      </c>
      <c r="AA71" s="1364">
        <v>9</v>
      </c>
      <c r="AB71" s="1364">
        <v>9</v>
      </c>
      <c r="AC71" s="1371">
        <f t="shared" si="3"/>
        <v>48</v>
      </c>
      <c r="AD71" s="1375">
        <v>10.5</v>
      </c>
      <c r="AE71" s="1375">
        <v>10.1</v>
      </c>
      <c r="AF71" s="1375">
        <v>10.1</v>
      </c>
      <c r="AG71" s="1373">
        <v>2</v>
      </c>
      <c r="AJ71" s="1283"/>
      <c r="AK71" s="1283"/>
      <c r="AL71" s="1283"/>
    </row>
    <row r="72" spans="1:38" s="563" customFormat="1" ht="15.75" customHeight="1">
      <c r="A72" s="1418">
        <v>14</v>
      </c>
      <c r="B72" s="1427" t="s">
        <v>544</v>
      </c>
      <c r="C72" s="1431"/>
      <c r="D72" s="1429" t="s">
        <v>1705</v>
      </c>
      <c r="E72" s="1430" t="s">
        <v>1706</v>
      </c>
      <c r="F72" s="1446" t="s">
        <v>53</v>
      </c>
      <c r="G72" s="1447"/>
      <c r="H72" s="1448"/>
      <c r="I72" s="1283"/>
      <c r="J72" s="1283"/>
      <c r="K72" s="1283"/>
      <c r="L72" s="1283"/>
      <c r="M72" s="1283"/>
      <c r="N72" s="1283"/>
      <c r="O72" s="1364">
        <v>3</v>
      </c>
      <c r="P72" s="1397" t="s">
        <v>1595</v>
      </c>
      <c r="Q72" s="1397" t="s">
        <v>1596</v>
      </c>
      <c r="R72" s="1395">
        <v>1981</v>
      </c>
      <c r="S72" s="1395" t="s">
        <v>959</v>
      </c>
      <c r="T72" s="1382" t="s">
        <v>1507</v>
      </c>
      <c r="U72" s="1383" t="s">
        <v>1462</v>
      </c>
      <c r="V72" s="1370">
        <v>3</v>
      </c>
      <c r="W72" s="1370">
        <v>8</v>
      </c>
      <c r="X72" s="1384">
        <v>10</v>
      </c>
      <c r="Y72" s="1384">
        <v>10</v>
      </c>
      <c r="Z72" s="1384">
        <v>10</v>
      </c>
      <c r="AA72" s="1384">
        <v>9</v>
      </c>
      <c r="AB72" s="1384">
        <v>9</v>
      </c>
      <c r="AC72" s="1371">
        <f t="shared" si="3"/>
        <v>48</v>
      </c>
      <c r="AD72" s="1375">
        <v>10.5</v>
      </c>
      <c r="AE72" s="1375">
        <v>10</v>
      </c>
      <c r="AF72" s="1375">
        <v>9.6</v>
      </c>
      <c r="AG72" s="1373">
        <v>3</v>
      </c>
      <c r="AJ72" s="1283"/>
      <c r="AK72" s="1283"/>
      <c r="AL72" s="1283"/>
    </row>
    <row r="73" spans="1:38" s="563" customFormat="1" ht="15.75" customHeight="1">
      <c r="A73" s="1418">
        <v>15</v>
      </c>
      <c r="B73" s="1427" t="s">
        <v>145</v>
      </c>
      <c r="C73" s="1428" t="s">
        <v>210</v>
      </c>
      <c r="D73" s="1429" t="s">
        <v>1705</v>
      </c>
      <c r="E73" s="1430" t="s">
        <v>1707</v>
      </c>
      <c r="F73" s="1446" t="s">
        <v>41</v>
      </c>
      <c r="G73" s="1447"/>
      <c r="H73" s="1448"/>
      <c r="I73" s="1283"/>
      <c r="J73" s="1283"/>
      <c r="K73" s="1283"/>
      <c r="L73" s="1283"/>
      <c r="M73" s="1283"/>
      <c r="N73" s="1283"/>
      <c r="O73" s="1364">
        <v>4</v>
      </c>
      <c r="P73" s="1398" t="s">
        <v>1597</v>
      </c>
      <c r="Q73" s="1398" t="s">
        <v>1598</v>
      </c>
      <c r="R73" s="1395">
        <v>1961</v>
      </c>
      <c r="S73" s="1395" t="s">
        <v>959</v>
      </c>
      <c r="T73" s="1382" t="s">
        <v>1507</v>
      </c>
      <c r="U73" s="1383" t="s">
        <v>1463</v>
      </c>
      <c r="V73" s="1370">
        <v>4</v>
      </c>
      <c r="W73" s="1370">
        <v>5</v>
      </c>
      <c r="X73" s="1384">
        <v>10</v>
      </c>
      <c r="Y73" s="1384">
        <v>10</v>
      </c>
      <c r="Z73" s="1384">
        <v>10</v>
      </c>
      <c r="AA73" s="1384">
        <v>9</v>
      </c>
      <c r="AB73" s="1384">
        <v>8</v>
      </c>
      <c r="AC73" s="1364">
        <f t="shared" si="3"/>
        <v>47</v>
      </c>
      <c r="AD73" s="1379"/>
      <c r="AE73" s="1379"/>
      <c r="AF73" s="1379"/>
      <c r="AG73" s="1396">
        <v>4</v>
      </c>
      <c r="AJ73" s="1283"/>
      <c r="AK73" s="1283"/>
      <c r="AL73" s="1283"/>
    </row>
    <row r="74" spans="1:38" s="563" customFormat="1" ht="15.75" customHeight="1">
      <c r="A74" s="1418">
        <v>16</v>
      </c>
      <c r="B74" s="1427" t="s">
        <v>1143</v>
      </c>
      <c r="C74" s="1431"/>
      <c r="D74" s="1429" t="s">
        <v>1705</v>
      </c>
      <c r="E74" s="1430" t="s">
        <v>1707</v>
      </c>
      <c r="F74" s="1446" t="s">
        <v>70</v>
      </c>
      <c r="G74" s="1447"/>
      <c r="H74" s="1448"/>
      <c r="I74" s="1283"/>
      <c r="J74" s="1283"/>
      <c r="K74" s="1283"/>
      <c r="L74" s="1283"/>
      <c r="M74" s="1283"/>
      <c r="N74" s="1283"/>
      <c r="O74" s="1364">
        <v>5</v>
      </c>
      <c r="P74" s="1399" t="s">
        <v>1599</v>
      </c>
      <c r="Q74" s="1400" t="s">
        <v>1600</v>
      </c>
      <c r="R74" s="1395">
        <v>1989</v>
      </c>
      <c r="S74" s="1395" t="s">
        <v>959</v>
      </c>
      <c r="T74" s="1368" t="s">
        <v>1499</v>
      </c>
      <c r="U74" s="1369" t="s">
        <v>580</v>
      </c>
      <c r="V74" s="1370">
        <v>13</v>
      </c>
      <c r="W74" s="1370">
        <v>4</v>
      </c>
      <c r="X74" s="1364">
        <v>10</v>
      </c>
      <c r="Y74" s="1364">
        <v>10</v>
      </c>
      <c r="Z74" s="1364">
        <v>9</v>
      </c>
      <c r="AA74" s="1364">
        <v>9</v>
      </c>
      <c r="AB74" s="1364">
        <v>9</v>
      </c>
      <c r="AC74" s="1364">
        <f t="shared" si="3"/>
        <v>47</v>
      </c>
      <c r="AD74" s="1375">
        <v>10.8</v>
      </c>
      <c r="AE74" s="1375"/>
      <c r="AF74" s="1375"/>
      <c r="AG74" s="1396">
        <v>5</v>
      </c>
      <c r="AJ74" s="1283"/>
      <c r="AK74" s="1283"/>
      <c r="AL74" s="1283"/>
    </row>
    <row r="75" spans="1:38" s="563" customFormat="1" ht="15.75" customHeight="1">
      <c r="A75" s="1418">
        <v>17</v>
      </c>
      <c r="B75" s="1427" t="s">
        <v>135</v>
      </c>
      <c r="C75" s="1428" t="s">
        <v>214</v>
      </c>
      <c r="D75" s="1429" t="s">
        <v>1707</v>
      </c>
      <c r="E75" s="1435" t="s">
        <v>1708</v>
      </c>
      <c r="F75" s="1446" t="s">
        <v>100</v>
      </c>
      <c r="G75" s="1447"/>
      <c r="H75" s="1448"/>
      <c r="I75" s="1283"/>
      <c r="J75" s="1283"/>
      <c r="K75" s="1283"/>
      <c r="L75" s="1283"/>
      <c r="M75" s="1283"/>
      <c r="N75" s="1283"/>
      <c r="O75" s="1364">
        <v>6</v>
      </c>
      <c r="P75" s="1399" t="s">
        <v>1601</v>
      </c>
      <c r="Q75" s="1400" t="s">
        <v>1594</v>
      </c>
      <c r="R75" s="1395">
        <v>1973</v>
      </c>
      <c r="S75" s="1395" t="s">
        <v>959</v>
      </c>
      <c r="T75" s="1368" t="s">
        <v>1499</v>
      </c>
      <c r="U75" s="1369" t="s">
        <v>1167</v>
      </c>
      <c r="V75" s="1370">
        <v>10</v>
      </c>
      <c r="W75" s="1370">
        <v>5</v>
      </c>
      <c r="X75" s="1364">
        <v>10</v>
      </c>
      <c r="Y75" s="1364">
        <v>10</v>
      </c>
      <c r="Z75" s="1364">
        <v>9</v>
      </c>
      <c r="AA75" s="1364">
        <v>9</v>
      </c>
      <c r="AB75" s="1364">
        <v>9</v>
      </c>
      <c r="AC75" s="1364">
        <f t="shared" si="3"/>
        <v>47</v>
      </c>
      <c r="AD75" s="1379">
        <v>10.5</v>
      </c>
      <c r="AE75" s="1379"/>
      <c r="AF75" s="1379"/>
      <c r="AG75" s="1396">
        <v>6</v>
      </c>
      <c r="AJ75" s="1283"/>
      <c r="AK75" s="1283"/>
      <c r="AL75" s="1283"/>
    </row>
    <row r="76" spans="1:38" s="563" customFormat="1" ht="15.75" customHeight="1">
      <c r="A76" s="1418">
        <v>18</v>
      </c>
      <c r="B76" s="1427" t="s">
        <v>143</v>
      </c>
      <c r="C76" s="1431"/>
      <c r="D76" s="1429" t="s">
        <v>1707</v>
      </c>
      <c r="E76" s="1435" t="s">
        <v>1708</v>
      </c>
      <c r="F76" s="1446" t="s">
        <v>41</v>
      </c>
      <c r="G76" s="1447"/>
      <c r="H76" s="1448"/>
      <c r="I76" s="1283"/>
      <c r="J76" s="1283"/>
      <c r="K76" s="1283"/>
      <c r="L76" s="1283"/>
      <c r="M76" s="1283"/>
      <c r="N76" s="1283"/>
      <c r="O76" s="1364">
        <v>7</v>
      </c>
      <c r="P76" s="1401" t="s">
        <v>1602</v>
      </c>
      <c r="Q76" s="1400" t="s">
        <v>1603</v>
      </c>
      <c r="R76" s="1395">
        <v>1991</v>
      </c>
      <c r="S76" s="1395" t="s">
        <v>959</v>
      </c>
      <c r="T76" s="1368" t="s">
        <v>1499</v>
      </c>
      <c r="U76" s="1369" t="s">
        <v>145</v>
      </c>
      <c r="V76" s="1370">
        <v>8</v>
      </c>
      <c r="W76" s="1370">
        <v>3</v>
      </c>
      <c r="X76" s="1364">
        <v>10</v>
      </c>
      <c r="Y76" s="1364">
        <v>10</v>
      </c>
      <c r="Z76" s="1364">
        <v>9</v>
      </c>
      <c r="AA76" s="1364">
        <v>9</v>
      </c>
      <c r="AB76" s="1364">
        <v>9</v>
      </c>
      <c r="AC76" s="1364">
        <f t="shared" si="3"/>
        <v>47</v>
      </c>
      <c r="AD76" s="1379">
        <v>10.4</v>
      </c>
      <c r="AE76" s="1379"/>
      <c r="AF76" s="1379"/>
      <c r="AG76" s="1396">
        <v>7</v>
      </c>
      <c r="AJ76" s="1283"/>
      <c r="AK76" s="1283"/>
      <c r="AL76" s="1283"/>
    </row>
    <row r="77" spans="1:38" s="563" customFormat="1" ht="15.75" customHeight="1">
      <c r="A77" s="1418">
        <v>19</v>
      </c>
      <c r="B77" s="1427" t="s">
        <v>17</v>
      </c>
      <c r="C77" s="1428" t="s">
        <v>219</v>
      </c>
      <c r="D77" s="1429" t="s">
        <v>1707</v>
      </c>
      <c r="E77" s="1435" t="s">
        <v>1709</v>
      </c>
      <c r="F77" s="1446" t="s">
        <v>55</v>
      </c>
      <c r="G77" s="1447"/>
      <c r="H77" s="1448"/>
      <c r="I77" s="1283"/>
      <c r="J77" s="1283"/>
      <c r="K77" s="1283"/>
      <c r="L77" s="1283"/>
      <c r="M77" s="1283"/>
      <c r="N77" s="1283"/>
      <c r="O77" s="1364">
        <v>8</v>
      </c>
      <c r="P77" s="1399" t="s">
        <v>1604</v>
      </c>
      <c r="Q77" s="1400" t="s">
        <v>1600</v>
      </c>
      <c r="R77" s="1395">
        <v>1992</v>
      </c>
      <c r="S77" s="1395" t="s">
        <v>959</v>
      </c>
      <c r="T77" s="1368" t="s">
        <v>1499</v>
      </c>
      <c r="U77" s="1369" t="s">
        <v>135</v>
      </c>
      <c r="V77" s="1370">
        <v>9</v>
      </c>
      <c r="W77" s="1370">
        <v>5</v>
      </c>
      <c r="X77" s="1364">
        <v>10</v>
      </c>
      <c r="Y77" s="1364">
        <v>10</v>
      </c>
      <c r="Z77" s="1364">
        <v>9</v>
      </c>
      <c r="AA77" s="1364">
        <v>9</v>
      </c>
      <c r="AB77" s="1364">
        <v>9</v>
      </c>
      <c r="AC77" s="1364">
        <f t="shared" si="3"/>
        <v>47</v>
      </c>
      <c r="AD77" s="1375">
        <v>10.4</v>
      </c>
      <c r="AE77" s="1375"/>
      <c r="AF77" s="1375"/>
      <c r="AG77" s="1396">
        <v>8</v>
      </c>
      <c r="AJ77" s="1283"/>
      <c r="AK77" s="1283"/>
      <c r="AL77" s="1283"/>
    </row>
    <row r="78" spans="1:38" s="563" customFormat="1" ht="15.75" customHeight="1">
      <c r="A78" s="1418">
        <v>20</v>
      </c>
      <c r="B78" s="1427" t="s">
        <v>1167</v>
      </c>
      <c r="C78" s="1431"/>
      <c r="D78" s="1429" t="s">
        <v>1707</v>
      </c>
      <c r="E78" s="1435" t="s">
        <v>1709</v>
      </c>
      <c r="F78" s="1446" t="s">
        <v>45</v>
      </c>
      <c r="G78" s="1447"/>
      <c r="H78" s="1448"/>
      <c r="I78" s="1283"/>
      <c r="J78" s="1283"/>
      <c r="K78" s="1283"/>
      <c r="L78" s="1283"/>
      <c r="M78" s="1283"/>
      <c r="N78" s="1283"/>
      <c r="O78" s="1364">
        <v>9</v>
      </c>
      <c r="P78" s="1402" t="s">
        <v>1605</v>
      </c>
      <c r="Q78" s="1398" t="s">
        <v>1606</v>
      </c>
      <c r="R78" s="1395">
        <v>1993</v>
      </c>
      <c r="S78" s="1395" t="s">
        <v>959</v>
      </c>
      <c r="T78" s="1382" t="s">
        <v>1507</v>
      </c>
      <c r="U78" s="1383" t="s">
        <v>1463</v>
      </c>
      <c r="V78" s="1370">
        <v>4</v>
      </c>
      <c r="W78" s="1370">
        <v>8</v>
      </c>
      <c r="X78" s="1384">
        <v>10</v>
      </c>
      <c r="Y78" s="1384">
        <v>10</v>
      </c>
      <c r="Z78" s="1384">
        <v>9</v>
      </c>
      <c r="AA78" s="1384">
        <v>9</v>
      </c>
      <c r="AB78" s="1384">
        <v>9</v>
      </c>
      <c r="AC78" s="1364">
        <f t="shared" si="3"/>
        <v>47</v>
      </c>
      <c r="AD78" s="1375">
        <v>10.2</v>
      </c>
      <c r="AE78" s="1375"/>
      <c r="AF78" s="1375"/>
      <c r="AG78" s="1396">
        <v>9</v>
      </c>
      <c r="AJ78" s="1283"/>
      <c r="AK78" s="1283"/>
      <c r="AL78" s="1283"/>
    </row>
    <row r="79" spans="1:38" s="563" customFormat="1" ht="15.75" customHeight="1">
      <c r="A79" s="1418">
        <v>21</v>
      </c>
      <c r="B79" s="1427" t="s">
        <v>124</v>
      </c>
      <c r="C79" s="1428" t="s">
        <v>225</v>
      </c>
      <c r="D79" s="1436" t="s">
        <v>1709</v>
      </c>
      <c r="E79" s="1437" t="s">
        <v>1710</v>
      </c>
      <c r="F79" s="1446" t="s">
        <v>41</v>
      </c>
      <c r="G79" s="1447"/>
      <c r="H79" s="1448"/>
      <c r="I79" s="1283"/>
      <c r="J79" s="1283"/>
      <c r="K79" s="1283"/>
      <c r="L79" s="1283"/>
      <c r="M79" s="1283"/>
      <c r="N79" s="1283"/>
      <c r="O79" s="1364">
        <v>10</v>
      </c>
      <c r="P79" s="1402" t="s">
        <v>1607</v>
      </c>
      <c r="Q79" s="1398" t="s">
        <v>1596</v>
      </c>
      <c r="R79" s="1395">
        <v>1967</v>
      </c>
      <c r="S79" s="1395" t="s">
        <v>959</v>
      </c>
      <c r="T79" s="1382" t="s">
        <v>1507</v>
      </c>
      <c r="U79" s="1383" t="s">
        <v>1462</v>
      </c>
      <c r="V79" s="1370">
        <v>3</v>
      </c>
      <c r="W79" s="1370">
        <v>7</v>
      </c>
      <c r="X79" s="1384">
        <v>10</v>
      </c>
      <c r="Y79" s="1384">
        <v>10</v>
      </c>
      <c r="Z79" s="1384">
        <v>9</v>
      </c>
      <c r="AA79" s="1384">
        <v>9</v>
      </c>
      <c r="AB79" s="1384">
        <v>8</v>
      </c>
      <c r="AC79" s="1364">
        <f t="shared" si="3"/>
        <v>46</v>
      </c>
      <c r="AD79" s="1375"/>
      <c r="AE79" s="1375"/>
      <c r="AF79" s="1375"/>
      <c r="AG79" s="1396">
        <v>10</v>
      </c>
      <c r="AJ79" s="1283"/>
      <c r="AK79" s="1283"/>
      <c r="AL79" s="1283"/>
    </row>
    <row r="80" spans="1:38" s="563" customFormat="1" ht="15.75" customHeight="1">
      <c r="A80" s="1418">
        <v>22</v>
      </c>
      <c r="B80" s="1438" t="s">
        <v>1466</v>
      </c>
      <c r="C80" s="1431"/>
      <c r="D80" s="1436" t="s">
        <v>1709</v>
      </c>
      <c r="E80" s="1435" t="s">
        <v>1710</v>
      </c>
      <c r="F80" s="1446" t="s">
        <v>45</v>
      </c>
      <c r="G80" s="1447"/>
      <c r="H80" s="1448"/>
      <c r="I80" s="1283"/>
      <c r="J80" s="1283"/>
      <c r="K80" s="1283"/>
      <c r="L80" s="1283"/>
      <c r="M80" s="1283"/>
      <c r="N80" s="1283"/>
      <c r="O80" s="1364">
        <v>11</v>
      </c>
      <c r="P80" s="1399" t="s">
        <v>1608</v>
      </c>
      <c r="Q80" s="1400" t="s">
        <v>1598</v>
      </c>
      <c r="R80" s="1395">
        <v>1995</v>
      </c>
      <c r="S80" s="1395" t="s">
        <v>959</v>
      </c>
      <c r="T80" s="1368" t="s">
        <v>1499</v>
      </c>
      <c r="U80" s="1369" t="s">
        <v>535</v>
      </c>
      <c r="V80" s="1370">
        <v>13</v>
      </c>
      <c r="W80" s="1370">
        <v>5</v>
      </c>
      <c r="X80" s="1364">
        <v>10</v>
      </c>
      <c r="Y80" s="1364">
        <v>10</v>
      </c>
      <c r="Z80" s="1364">
        <v>9</v>
      </c>
      <c r="AA80" s="1364">
        <v>9</v>
      </c>
      <c r="AB80" s="1364">
        <v>8</v>
      </c>
      <c r="AC80" s="1364">
        <f t="shared" si="3"/>
        <v>46</v>
      </c>
      <c r="AD80" s="1375"/>
      <c r="AE80" s="1375"/>
      <c r="AF80" s="1375"/>
      <c r="AG80" s="1396">
        <v>10</v>
      </c>
      <c r="AJ80" s="1283"/>
      <c r="AK80" s="1283"/>
      <c r="AL80" s="1283"/>
    </row>
    <row r="81" spans="1:38" s="563" customFormat="1" ht="15.75" customHeight="1">
      <c r="A81" s="1418">
        <v>23</v>
      </c>
      <c r="B81" s="1427" t="s">
        <v>582</v>
      </c>
      <c r="C81" s="1428" t="s">
        <v>229</v>
      </c>
      <c r="D81" s="1436" t="s">
        <v>1709</v>
      </c>
      <c r="E81" s="1435" t="s">
        <v>1711</v>
      </c>
      <c r="F81" s="1446" t="s">
        <v>41</v>
      </c>
      <c r="G81" s="1447"/>
      <c r="H81" s="1448"/>
      <c r="I81" s="1283"/>
      <c r="J81" s="1283"/>
      <c r="K81" s="1283"/>
      <c r="L81" s="1283"/>
      <c r="M81" s="1283"/>
      <c r="N81" s="1283"/>
      <c r="O81" s="1364">
        <v>12</v>
      </c>
      <c r="P81" s="1403" t="s">
        <v>1609</v>
      </c>
      <c r="Q81" s="1400" t="s">
        <v>1600</v>
      </c>
      <c r="R81" s="1395">
        <v>1992</v>
      </c>
      <c r="S81" s="1395" t="s">
        <v>959</v>
      </c>
      <c r="T81" s="1368" t="s">
        <v>1499</v>
      </c>
      <c r="U81" s="1369" t="s">
        <v>140</v>
      </c>
      <c r="V81" s="1370">
        <v>5</v>
      </c>
      <c r="W81" s="1370">
        <v>8</v>
      </c>
      <c r="X81" s="1364">
        <v>10</v>
      </c>
      <c r="Y81" s="1364">
        <v>9</v>
      </c>
      <c r="Z81" s="1364">
        <v>9</v>
      </c>
      <c r="AA81" s="1364">
        <v>9</v>
      </c>
      <c r="AB81" s="1364">
        <v>9</v>
      </c>
      <c r="AC81" s="1364">
        <f t="shared" si="3"/>
        <v>46</v>
      </c>
      <c r="AD81" s="1375"/>
      <c r="AE81" s="1375"/>
      <c r="AF81" s="1375"/>
      <c r="AG81" s="1396">
        <v>12</v>
      </c>
      <c r="AJ81" s="1283"/>
      <c r="AK81" s="1283"/>
      <c r="AL81" s="1283"/>
    </row>
    <row r="82" spans="1:38" s="563" customFormat="1" ht="15.75" customHeight="1">
      <c r="A82" s="1418">
        <v>24</v>
      </c>
      <c r="B82" s="1427" t="s">
        <v>1469</v>
      </c>
      <c r="C82" s="1431"/>
      <c r="D82" s="1436" t="s">
        <v>1709</v>
      </c>
      <c r="E82" s="1435" t="s">
        <v>1711</v>
      </c>
      <c r="F82" s="1446" t="s">
        <v>100</v>
      </c>
      <c r="G82" s="1447"/>
      <c r="H82" s="1448"/>
      <c r="I82" s="1283"/>
      <c r="J82" s="1283"/>
      <c r="K82" s="1283"/>
      <c r="L82" s="1283"/>
      <c r="M82" s="1283"/>
      <c r="N82" s="1283"/>
      <c r="O82" s="1364">
        <v>13</v>
      </c>
      <c r="P82" s="1399" t="s">
        <v>1610</v>
      </c>
      <c r="Q82" s="1400" t="s">
        <v>1611</v>
      </c>
      <c r="R82" s="1395">
        <v>1968</v>
      </c>
      <c r="S82" s="1395" t="s">
        <v>959</v>
      </c>
      <c r="T82" s="1368" t="s">
        <v>1499</v>
      </c>
      <c r="U82" s="1369" t="s">
        <v>1143</v>
      </c>
      <c r="V82" s="1370">
        <v>8</v>
      </c>
      <c r="W82" s="1370">
        <v>6</v>
      </c>
      <c r="X82" s="1364">
        <v>10</v>
      </c>
      <c r="Y82" s="1364">
        <v>10</v>
      </c>
      <c r="Z82" s="1364">
        <v>10</v>
      </c>
      <c r="AA82" s="1364">
        <v>9</v>
      </c>
      <c r="AB82" s="1364">
        <v>6</v>
      </c>
      <c r="AC82" s="1364">
        <f t="shared" si="3"/>
        <v>45</v>
      </c>
      <c r="AD82" s="1375"/>
      <c r="AE82" s="1375"/>
      <c r="AF82" s="1375"/>
      <c r="AG82" s="1396">
        <v>13</v>
      </c>
      <c r="AJ82" s="1283"/>
      <c r="AK82" s="1283"/>
      <c r="AL82" s="1283"/>
    </row>
    <row r="83" spans="1:38" s="563" customFormat="1" ht="15.75" customHeight="1">
      <c r="A83" s="1418">
        <v>25</v>
      </c>
      <c r="B83" s="1427" t="s">
        <v>535</v>
      </c>
      <c r="C83" s="1428" t="s">
        <v>234</v>
      </c>
      <c r="D83" s="1436" t="s">
        <v>1711</v>
      </c>
      <c r="E83" s="1435" t="s">
        <v>1712</v>
      </c>
      <c r="F83" s="1446" t="s">
        <v>53</v>
      </c>
      <c r="G83" s="1447"/>
      <c r="H83" s="1448"/>
      <c r="I83" s="1283"/>
      <c r="J83" s="1283"/>
      <c r="K83" s="1283"/>
      <c r="L83" s="1283"/>
      <c r="M83" s="1283"/>
      <c r="N83" s="1283"/>
      <c r="O83" s="1364">
        <v>14</v>
      </c>
      <c r="P83" s="1398" t="s">
        <v>1612</v>
      </c>
      <c r="Q83" s="1398" t="s">
        <v>1613</v>
      </c>
      <c r="R83" s="1395">
        <v>1982</v>
      </c>
      <c r="S83" s="1395" t="s">
        <v>959</v>
      </c>
      <c r="T83" s="1382" t="s">
        <v>1539</v>
      </c>
      <c r="U83" s="1383" t="s">
        <v>108</v>
      </c>
      <c r="V83" s="1370">
        <v>6</v>
      </c>
      <c r="W83" s="1370">
        <v>1</v>
      </c>
      <c r="X83" s="1384">
        <v>10</v>
      </c>
      <c r="Y83" s="1384">
        <v>10</v>
      </c>
      <c r="Z83" s="1384">
        <v>9</v>
      </c>
      <c r="AA83" s="1384">
        <v>9</v>
      </c>
      <c r="AB83" s="1384">
        <v>7</v>
      </c>
      <c r="AC83" s="1364">
        <f t="shared" si="3"/>
        <v>45</v>
      </c>
      <c r="AD83" s="1375"/>
      <c r="AE83" s="1375"/>
      <c r="AF83" s="1375"/>
      <c r="AG83" s="1396">
        <v>14</v>
      </c>
      <c r="AJ83" s="1283"/>
      <c r="AK83" s="1283"/>
      <c r="AL83" s="1283"/>
    </row>
    <row r="84" spans="1:38" s="563" customFormat="1" ht="15.75" customHeight="1">
      <c r="A84" s="1418">
        <v>26</v>
      </c>
      <c r="B84" s="1427" t="s">
        <v>580</v>
      </c>
      <c r="C84" s="1431"/>
      <c r="D84" s="1436" t="s">
        <v>1711</v>
      </c>
      <c r="E84" s="1435" t="s">
        <v>1712</v>
      </c>
      <c r="F84" s="1446" t="s">
        <v>53</v>
      </c>
      <c r="G84" s="1447"/>
      <c r="H84" s="1448"/>
      <c r="I84" s="1283"/>
      <c r="J84" s="1283"/>
      <c r="K84" s="1283"/>
      <c r="L84" s="1283"/>
      <c r="M84" s="1283"/>
      <c r="N84" s="1283"/>
      <c r="O84" s="1364">
        <v>15</v>
      </c>
      <c r="P84" s="1403" t="s">
        <v>1614</v>
      </c>
      <c r="Q84" s="1400" t="s">
        <v>1600</v>
      </c>
      <c r="R84" s="1395">
        <v>1993</v>
      </c>
      <c r="S84" s="1395" t="s">
        <v>959</v>
      </c>
      <c r="T84" s="1368" t="s">
        <v>1499</v>
      </c>
      <c r="U84" s="1369" t="s">
        <v>734</v>
      </c>
      <c r="V84" s="1370">
        <v>2</v>
      </c>
      <c r="W84" s="1370">
        <v>2</v>
      </c>
      <c r="X84" s="1364">
        <v>10</v>
      </c>
      <c r="Y84" s="1364">
        <v>10</v>
      </c>
      <c r="Z84" s="1364">
        <v>9</v>
      </c>
      <c r="AA84" s="1364">
        <v>8</v>
      </c>
      <c r="AB84" s="1364">
        <v>8</v>
      </c>
      <c r="AC84" s="1364">
        <f t="shared" si="3"/>
        <v>45</v>
      </c>
      <c r="AD84" s="1375"/>
      <c r="AE84" s="1375"/>
      <c r="AF84" s="1375"/>
      <c r="AG84" s="1396">
        <v>15</v>
      </c>
      <c r="AJ84" s="1283"/>
      <c r="AK84" s="1283"/>
      <c r="AL84" s="1283"/>
    </row>
    <row r="85" spans="1:38" s="563" customFormat="1" ht="15.75" customHeight="1">
      <c r="A85" s="1418">
        <v>27</v>
      </c>
      <c r="B85" s="1427" t="s">
        <v>116</v>
      </c>
      <c r="C85" s="1428" t="s">
        <v>237</v>
      </c>
      <c r="D85" s="1436" t="s">
        <v>1711</v>
      </c>
      <c r="E85" s="1435" t="s">
        <v>1713</v>
      </c>
      <c r="F85" s="1446" t="s">
        <v>101</v>
      </c>
      <c r="G85" s="1447"/>
      <c r="H85" s="1448"/>
      <c r="I85" s="1283"/>
      <c r="J85" s="1283"/>
      <c r="K85" s="1283"/>
      <c r="L85" s="1283"/>
      <c r="M85" s="1283"/>
      <c r="N85" s="1283"/>
      <c r="O85" s="1364">
        <v>16</v>
      </c>
      <c r="P85" s="1399" t="s">
        <v>1615</v>
      </c>
      <c r="Q85" s="1400" t="s">
        <v>1606</v>
      </c>
      <c r="R85" s="1395">
        <v>1981</v>
      </c>
      <c r="S85" s="1395" t="s">
        <v>959</v>
      </c>
      <c r="T85" s="1368" t="s">
        <v>1499</v>
      </c>
      <c r="U85" s="1369" t="s">
        <v>17</v>
      </c>
      <c r="V85" s="1370">
        <v>10</v>
      </c>
      <c r="W85" s="1370">
        <v>1</v>
      </c>
      <c r="X85" s="1364">
        <v>10</v>
      </c>
      <c r="Y85" s="1364">
        <v>10</v>
      </c>
      <c r="Z85" s="1364">
        <v>9</v>
      </c>
      <c r="AA85" s="1364">
        <v>8</v>
      </c>
      <c r="AB85" s="1364">
        <v>8</v>
      </c>
      <c r="AC85" s="1364">
        <f t="shared" si="3"/>
        <v>45</v>
      </c>
      <c r="AD85" s="1379"/>
      <c r="AE85" s="1379"/>
      <c r="AF85" s="1379"/>
      <c r="AG85" s="1396">
        <v>15</v>
      </c>
      <c r="AJ85" s="1283"/>
      <c r="AK85" s="1283"/>
      <c r="AL85" s="1283"/>
    </row>
    <row r="86" spans="1:38" s="563" customFormat="1" ht="15.75" customHeight="1">
      <c r="A86" s="1418">
        <v>28</v>
      </c>
      <c r="B86" s="1427" t="s">
        <v>16</v>
      </c>
      <c r="C86" s="1431"/>
      <c r="D86" s="1436" t="s">
        <v>1711</v>
      </c>
      <c r="E86" s="1435" t="s">
        <v>1713</v>
      </c>
      <c r="F86" s="1446" t="s">
        <v>55</v>
      </c>
      <c r="G86" s="1447"/>
      <c r="H86" s="1448"/>
      <c r="I86" s="1283"/>
      <c r="J86" s="1283"/>
      <c r="K86" s="1283"/>
      <c r="L86" s="1283"/>
      <c r="M86" s="1283"/>
      <c r="N86" s="1283"/>
      <c r="O86" s="1364">
        <v>17</v>
      </c>
      <c r="P86" s="1403" t="s">
        <v>1616</v>
      </c>
      <c r="Q86" s="1400" t="s">
        <v>1600</v>
      </c>
      <c r="R86" s="1395">
        <v>1963</v>
      </c>
      <c r="S86" s="1395" t="s">
        <v>959</v>
      </c>
      <c r="T86" s="1368" t="s">
        <v>1556</v>
      </c>
      <c r="U86" s="1369" t="s">
        <v>131</v>
      </c>
      <c r="V86" s="1370">
        <v>15</v>
      </c>
      <c r="W86" s="1370">
        <v>8</v>
      </c>
      <c r="X86" s="1364">
        <v>10</v>
      </c>
      <c r="Y86" s="1364">
        <v>10</v>
      </c>
      <c r="Z86" s="1364">
        <v>9</v>
      </c>
      <c r="AA86" s="1364">
        <v>8</v>
      </c>
      <c r="AB86" s="1364">
        <v>8</v>
      </c>
      <c r="AC86" s="1364">
        <f t="shared" si="3"/>
        <v>45</v>
      </c>
      <c r="AD86" s="1375"/>
      <c r="AE86" s="1375"/>
      <c r="AF86" s="1375"/>
      <c r="AG86" s="1396">
        <v>15</v>
      </c>
      <c r="AJ86" s="1283"/>
      <c r="AK86" s="1283"/>
      <c r="AL86" s="1283"/>
    </row>
    <row r="87" spans="1:38" s="563" customFormat="1" ht="15.75" customHeight="1">
      <c r="A87" s="1418">
        <v>29</v>
      </c>
      <c r="B87" s="1434" t="s">
        <v>1465</v>
      </c>
      <c r="C87" s="1428" t="s">
        <v>241</v>
      </c>
      <c r="D87" s="1436" t="s">
        <v>1713</v>
      </c>
      <c r="E87" s="1435" t="s">
        <v>1714</v>
      </c>
      <c r="F87" s="1449" t="s">
        <v>58</v>
      </c>
      <c r="G87" s="1447"/>
      <c r="H87" s="1448"/>
      <c r="I87" s="1283"/>
      <c r="J87" s="1283"/>
      <c r="K87" s="1283"/>
      <c r="L87" s="1283"/>
      <c r="M87" s="1283"/>
      <c r="N87" s="1283"/>
      <c r="O87" s="1364">
        <v>18</v>
      </c>
      <c r="P87" s="1403" t="s">
        <v>1617</v>
      </c>
      <c r="Q87" s="1400" t="s">
        <v>1618</v>
      </c>
      <c r="R87" s="1395">
        <v>1989</v>
      </c>
      <c r="S87" s="1395" t="s">
        <v>959</v>
      </c>
      <c r="T87" s="1368" t="s">
        <v>1499</v>
      </c>
      <c r="U87" s="1369" t="s">
        <v>143</v>
      </c>
      <c r="V87" s="1370">
        <v>9</v>
      </c>
      <c r="W87" s="1370">
        <v>4</v>
      </c>
      <c r="X87" s="1364">
        <v>10</v>
      </c>
      <c r="Y87" s="1364">
        <v>9</v>
      </c>
      <c r="Z87" s="1364">
        <v>9</v>
      </c>
      <c r="AA87" s="1364">
        <v>9</v>
      </c>
      <c r="AB87" s="1364">
        <v>8</v>
      </c>
      <c r="AC87" s="1364">
        <f t="shared" si="3"/>
        <v>45</v>
      </c>
      <c r="AD87" s="1375"/>
      <c r="AE87" s="1375"/>
      <c r="AF87" s="1375"/>
      <c r="AG87" s="1396">
        <v>18</v>
      </c>
      <c r="AJ87" s="1283"/>
      <c r="AK87" s="1283"/>
      <c r="AL87" s="1283"/>
    </row>
    <row r="88" spans="1:38" s="563" customFormat="1" ht="15.75" customHeight="1">
      <c r="A88" s="1418">
        <v>30</v>
      </c>
      <c r="B88" s="1438" t="s">
        <v>1471</v>
      </c>
      <c r="C88" s="1431"/>
      <c r="D88" s="1436" t="s">
        <v>1713</v>
      </c>
      <c r="E88" s="1435" t="s">
        <v>1714</v>
      </c>
      <c r="F88" s="1450" t="s">
        <v>42</v>
      </c>
      <c r="G88" s="1447"/>
      <c r="H88" s="1448"/>
      <c r="I88" s="1283"/>
      <c r="J88" s="1283"/>
      <c r="K88" s="1283"/>
      <c r="L88" s="1283"/>
      <c r="M88" s="1283"/>
      <c r="N88" s="1283"/>
      <c r="O88" s="1364">
        <v>19</v>
      </c>
      <c r="P88" s="1403" t="s">
        <v>1619</v>
      </c>
      <c r="Q88" s="1400" t="s">
        <v>1620</v>
      </c>
      <c r="R88" s="1395">
        <v>1992</v>
      </c>
      <c r="S88" s="1395" t="s">
        <v>959</v>
      </c>
      <c r="T88" s="1368" t="s">
        <v>1499</v>
      </c>
      <c r="U88" s="1369" t="s">
        <v>116</v>
      </c>
      <c r="V88" s="1370">
        <v>14</v>
      </c>
      <c r="W88" s="1370">
        <v>3</v>
      </c>
      <c r="X88" s="1364">
        <v>9</v>
      </c>
      <c r="Y88" s="1364">
        <v>9</v>
      </c>
      <c r="Z88" s="1364">
        <v>9</v>
      </c>
      <c r="AA88" s="1364">
        <v>9</v>
      </c>
      <c r="AB88" s="1364">
        <v>9</v>
      </c>
      <c r="AC88" s="1364">
        <f t="shared" si="3"/>
        <v>45</v>
      </c>
      <c r="AD88" s="1379"/>
      <c r="AE88" s="1379"/>
      <c r="AF88" s="1379"/>
      <c r="AG88" s="1396">
        <v>19</v>
      </c>
      <c r="AJ88" s="1283"/>
      <c r="AK88" s="1283"/>
      <c r="AL88" s="1283"/>
    </row>
    <row r="89" spans="1:38" s="563" customFormat="1" ht="15.75" customHeight="1">
      <c r="A89" s="1418">
        <v>31</v>
      </c>
      <c r="B89" s="1438" t="s">
        <v>1470</v>
      </c>
      <c r="C89" s="1428" t="s">
        <v>245</v>
      </c>
      <c r="D89" s="1436" t="s">
        <v>1713</v>
      </c>
      <c r="E89" s="1437" t="s">
        <v>1715</v>
      </c>
      <c r="F89" s="1446" t="s">
        <v>45</v>
      </c>
      <c r="G89" s="1447"/>
      <c r="H89" s="1448"/>
      <c r="I89" s="1283"/>
      <c r="J89" s="1283"/>
      <c r="K89" s="1283"/>
      <c r="L89" s="1283"/>
      <c r="M89" s="1283"/>
      <c r="N89" s="1283"/>
      <c r="O89" s="1364">
        <v>20</v>
      </c>
      <c r="P89" s="1403" t="s">
        <v>1621</v>
      </c>
      <c r="Q89" s="1400" t="s">
        <v>1622</v>
      </c>
      <c r="R89" s="1395">
        <v>1992</v>
      </c>
      <c r="S89" s="1395" t="s">
        <v>959</v>
      </c>
      <c r="T89" s="1368" t="s">
        <v>1499</v>
      </c>
      <c r="U89" s="1369" t="s">
        <v>734</v>
      </c>
      <c r="V89" s="1370">
        <v>2</v>
      </c>
      <c r="W89" s="1370">
        <v>1</v>
      </c>
      <c r="X89" s="1364">
        <v>10</v>
      </c>
      <c r="Y89" s="1364">
        <v>10</v>
      </c>
      <c r="Z89" s="1364">
        <v>9</v>
      </c>
      <c r="AA89" s="1364">
        <v>8</v>
      </c>
      <c r="AB89" s="1364">
        <v>7</v>
      </c>
      <c r="AC89" s="1364">
        <f t="shared" si="3"/>
        <v>44</v>
      </c>
      <c r="AD89" s="1375"/>
      <c r="AE89" s="1375"/>
      <c r="AF89" s="1375"/>
      <c r="AG89" s="1396">
        <v>20</v>
      </c>
      <c r="AJ89" s="1283"/>
      <c r="AK89" s="1283"/>
      <c r="AL89" s="1283"/>
    </row>
    <row r="90" spans="1:38" s="563" customFormat="1" ht="15.75" customHeight="1">
      <c r="A90" s="1418">
        <v>32</v>
      </c>
      <c r="B90" s="1427" t="s">
        <v>127</v>
      </c>
      <c r="C90" s="1431"/>
      <c r="D90" s="1436" t="s">
        <v>1713</v>
      </c>
      <c r="E90" s="1435" t="s">
        <v>1715</v>
      </c>
      <c r="F90" s="1446" t="s">
        <v>45</v>
      </c>
      <c r="G90" s="1447"/>
      <c r="H90" s="1448"/>
      <c r="I90" s="1283"/>
      <c r="J90" s="1283"/>
      <c r="K90" s="1283"/>
      <c r="L90" s="1283"/>
      <c r="M90" s="1283"/>
      <c r="N90" s="1283"/>
      <c r="O90" s="1364">
        <v>21</v>
      </c>
      <c r="P90" s="1403" t="s">
        <v>1623</v>
      </c>
      <c r="Q90" s="1400" t="s">
        <v>1613</v>
      </c>
      <c r="R90" s="1395">
        <v>1985</v>
      </c>
      <c r="S90" s="1395" t="s">
        <v>959</v>
      </c>
      <c r="T90" s="1368" t="s">
        <v>1499</v>
      </c>
      <c r="U90" s="1369" t="s">
        <v>124</v>
      </c>
      <c r="V90" s="1370">
        <v>11</v>
      </c>
      <c r="W90" s="1370">
        <v>8</v>
      </c>
      <c r="X90" s="1364">
        <v>10</v>
      </c>
      <c r="Y90" s="1364">
        <v>10</v>
      </c>
      <c r="Z90" s="1364">
        <v>9</v>
      </c>
      <c r="AA90" s="1364">
        <v>8</v>
      </c>
      <c r="AB90" s="1364">
        <v>7</v>
      </c>
      <c r="AC90" s="1364">
        <f t="shared" si="3"/>
        <v>44</v>
      </c>
      <c r="AD90" s="1375"/>
      <c r="AE90" s="1375"/>
      <c r="AF90" s="1375"/>
      <c r="AG90" s="1396">
        <v>20</v>
      </c>
      <c r="AJ90" s="1283"/>
      <c r="AK90" s="1283"/>
      <c r="AL90" s="1283"/>
    </row>
    <row r="91" spans="1:38" s="563" customFormat="1" ht="15.75" customHeight="1">
      <c r="A91" s="1418">
        <v>33</v>
      </c>
      <c r="B91" s="1427" t="s">
        <v>1472</v>
      </c>
      <c r="C91" s="1428" t="s">
        <v>250</v>
      </c>
      <c r="D91" s="1436" t="s">
        <v>1713</v>
      </c>
      <c r="E91" s="1437" t="s">
        <v>1716</v>
      </c>
      <c r="F91" s="1446" t="s">
        <v>100</v>
      </c>
      <c r="G91" s="1447"/>
      <c r="H91" s="1448"/>
      <c r="I91" s="1283"/>
      <c r="J91" s="1283"/>
      <c r="K91" s="1283"/>
      <c r="L91" s="1283"/>
      <c r="M91" s="1283"/>
      <c r="N91" s="1283"/>
      <c r="O91" s="1364">
        <v>22</v>
      </c>
      <c r="P91" s="1403" t="s">
        <v>1624</v>
      </c>
      <c r="Q91" s="1400" t="s">
        <v>1625</v>
      </c>
      <c r="R91" s="1395">
        <v>1997</v>
      </c>
      <c r="S91" s="1395" t="s">
        <v>959</v>
      </c>
      <c r="T91" s="1368" t="s">
        <v>1499</v>
      </c>
      <c r="U91" s="1369" t="s">
        <v>1469</v>
      </c>
      <c r="V91" s="1370">
        <v>12</v>
      </c>
      <c r="W91" s="1370">
        <v>5</v>
      </c>
      <c r="X91" s="1364">
        <v>10</v>
      </c>
      <c r="Y91" s="1364">
        <v>10</v>
      </c>
      <c r="Z91" s="1364">
        <v>9</v>
      </c>
      <c r="AA91" s="1364">
        <v>8</v>
      </c>
      <c r="AB91" s="1364">
        <v>7</v>
      </c>
      <c r="AC91" s="1364">
        <f t="shared" si="3"/>
        <v>44</v>
      </c>
      <c r="AD91" s="1375"/>
      <c r="AE91" s="1375"/>
      <c r="AF91" s="1375"/>
      <c r="AG91" s="1396">
        <v>20</v>
      </c>
      <c r="AJ91" s="1283"/>
      <c r="AK91" s="1283"/>
      <c r="AL91" s="1283"/>
    </row>
    <row r="92" spans="1:38" s="563" customFormat="1" ht="15.75" customHeight="1">
      <c r="A92" s="1418"/>
      <c r="B92" s="1427"/>
      <c r="C92" s="1431"/>
      <c r="D92" s="1436" t="s">
        <v>1713</v>
      </c>
      <c r="E92" s="1435" t="s">
        <v>1716</v>
      </c>
      <c r="F92" s="1446"/>
      <c r="G92" s="1447"/>
      <c r="H92" s="1448"/>
      <c r="I92" s="1283"/>
      <c r="J92" s="1283"/>
      <c r="K92" s="1283"/>
      <c r="L92" s="1283"/>
      <c r="M92" s="1283"/>
      <c r="N92" s="1283"/>
      <c r="O92" s="1364">
        <v>23</v>
      </c>
      <c r="P92" s="1403" t="s">
        <v>1626</v>
      </c>
      <c r="Q92" s="1400" t="s">
        <v>1627</v>
      </c>
      <c r="R92" s="1395">
        <v>1978</v>
      </c>
      <c r="S92" s="1395" t="s">
        <v>959</v>
      </c>
      <c r="T92" s="1368" t="s">
        <v>1499</v>
      </c>
      <c r="U92" s="1369" t="s">
        <v>713</v>
      </c>
      <c r="V92" s="1370">
        <v>2</v>
      </c>
      <c r="W92" s="1370">
        <v>7</v>
      </c>
      <c r="X92" s="1364">
        <v>10</v>
      </c>
      <c r="Y92" s="1364">
        <v>9</v>
      </c>
      <c r="Z92" s="1364">
        <v>9</v>
      </c>
      <c r="AA92" s="1364">
        <v>9</v>
      </c>
      <c r="AB92" s="1364">
        <v>7</v>
      </c>
      <c r="AC92" s="1364">
        <f t="shared" si="3"/>
        <v>44</v>
      </c>
      <c r="AD92" s="1375"/>
      <c r="AE92" s="1375"/>
      <c r="AF92" s="1375"/>
      <c r="AG92" s="1396">
        <v>23</v>
      </c>
      <c r="AJ92" s="1283"/>
      <c r="AK92" s="1283"/>
      <c r="AL92" s="1283"/>
    </row>
    <row r="93" spans="1:38" s="563" customFormat="1" ht="15.75" customHeight="1">
      <c r="A93" s="1410"/>
      <c r="B93" s="1410"/>
      <c r="C93" s="1410"/>
      <c r="D93" s="1410"/>
      <c r="E93" s="1410"/>
      <c r="F93" s="1412"/>
      <c r="G93" s="1283"/>
      <c r="H93" s="1283"/>
      <c r="I93" s="1283"/>
      <c r="J93" s="1283"/>
      <c r="K93" s="1283"/>
      <c r="L93" s="1283"/>
      <c r="M93" s="1283"/>
      <c r="N93" s="1283"/>
      <c r="O93" s="1364">
        <v>24</v>
      </c>
      <c r="P93" s="1404" t="s">
        <v>1628</v>
      </c>
      <c r="Q93" s="1403" t="s">
        <v>1606</v>
      </c>
      <c r="R93" s="1395">
        <v>1973</v>
      </c>
      <c r="S93" s="1395" t="s">
        <v>959</v>
      </c>
      <c r="T93" s="1368" t="s">
        <v>1499</v>
      </c>
      <c r="U93" s="1369" t="s">
        <v>544</v>
      </c>
      <c r="V93" s="1370">
        <v>7</v>
      </c>
      <c r="W93" s="1370">
        <v>5</v>
      </c>
      <c r="X93" s="1364">
        <v>10</v>
      </c>
      <c r="Y93" s="1364">
        <v>9</v>
      </c>
      <c r="Z93" s="1364">
        <v>9</v>
      </c>
      <c r="AA93" s="1364">
        <v>8</v>
      </c>
      <c r="AB93" s="1364">
        <v>8</v>
      </c>
      <c r="AC93" s="1364">
        <f t="shared" si="3"/>
        <v>44</v>
      </c>
      <c r="AD93" s="1375"/>
      <c r="AE93" s="1375"/>
      <c r="AF93" s="1375"/>
      <c r="AG93" s="1396">
        <v>24</v>
      </c>
      <c r="AJ93" s="1283"/>
      <c r="AK93" s="1283"/>
      <c r="AL93" s="1283"/>
    </row>
    <row r="94" spans="1:38" s="563" customFormat="1" ht="15.75" customHeight="1">
      <c r="A94" s="1420" t="s">
        <v>1717</v>
      </c>
      <c r="B94" s="1410"/>
      <c r="C94" s="1410"/>
      <c r="D94" s="1410"/>
      <c r="E94" s="1410"/>
      <c r="F94" s="1412"/>
      <c r="G94" s="1283"/>
      <c r="H94" s="1283"/>
      <c r="I94" s="1283"/>
      <c r="J94" s="1283"/>
      <c r="K94" s="1283"/>
      <c r="L94" s="1283"/>
      <c r="M94" s="1283"/>
      <c r="N94" s="1283"/>
      <c r="O94" s="1364">
        <v>25</v>
      </c>
      <c r="P94" s="1403" t="s">
        <v>1629</v>
      </c>
      <c r="Q94" s="1400" t="s">
        <v>1630</v>
      </c>
      <c r="R94" s="1395">
        <v>1972</v>
      </c>
      <c r="S94" s="1395" t="s">
        <v>959</v>
      </c>
      <c r="T94" s="1368" t="s">
        <v>1499</v>
      </c>
      <c r="U94" s="1369" t="s">
        <v>518</v>
      </c>
      <c r="V94" s="1370">
        <v>5</v>
      </c>
      <c r="W94" s="1370">
        <v>3</v>
      </c>
      <c r="X94" s="1364">
        <v>9</v>
      </c>
      <c r="Y94" s="1364">
        <v>9</v>
      </c>
      <c r="Z94" s="1364">
        <v>9</v>
      </c>
      <c r="AA94" s="1364">
        <v>9</v>
      </c>
      <c r="AB94" s="1364">
        <v>8</v>
      </c>
      <c r="AC94" s="1364">
        <f t="shared" si="3"/>
        <v>44</v>
      </c>
      <c r="AD94" s="1375"/>
      <c r="AE94" s="1375"/>
      <c r="AF94" s="1375"/>
      <c r="AG94" s="1396">
        <v>25</v>
      </c>
      <c r="AJ94" s="1283"/>
      <c r="AK94" s="1283"/>
      <c r="AL94" s="1283"/>
    </row>
    <row r="95" spans="1:38" s="563" customFormat="1" ht="15.75" customHeight="1">
      <c r="A95" s="1420" t="s">
        <v>1718</v>
      </c>
      <c r="B95" s="1422"/>
      <c r="C95" s="1410"/>
      <c r="D95" s="1410"/>
      <c r="E95" s="1411"/>
      <c r="F95" s="1412"/>
      <c r="G95" s="1283"/>
      <c r="H95" s="1283"/>
      <c r="I95" s="1283"/>
      <c r="J95" s="1283"/>
      <c r="K95" s="1283"/>
      <c r="L95" s="1283"/>
      <c r="M95" s="1283"/>
      <c r="N95" s="1283"/>
      <c r="O95" s="1364">
        <v>26</v>
      </c>
      <c r="P95" s="1403" t="s">
        <v>1631</v>
      </c>
      <c r="Q95" s="1400" t="s">
        <v>1632</v>
      </c>
      <c r="R95" s="1395">
        <v>1962</v>
      </c>
      <c r="S95" s="1395" t="s">
        <v>959</v>
      </c>
      <c r="T95" s="1368" t="s">
        <v>1556</v>
      </c>
      <c r="U95" s="1369" t="s">
        <v>131</v>
      </c>
      <c r="V95" s="1370">
        <v>15</v>
      </c>
      <c r="W95" s="1370">
        <v>6</v>
      </c>
      <c r="X95" s="1364">
        <v>9</v>
      </c>
      <c r="Y95" s="1364">
        <v>9</v>
      </c>
      <c r="Z95" s="1364">
        <v>9</v>
      </c>
      <c r="AA95" s="1364">
        <v>9</v>
      </c>
      <c r="AB95" s="1364">
        <v>8</v>
      </c>
      <c r="AC95" s="1364">
        <f t="shared" si="3"/>
        <v>44</v>
      </c>
      <c r="AD95" s="1375"/>
      <c r="AE95" s="1375"/>
      <c r="AF95" s="1375"/>
      <c r="AG95" s="1396">
        <v>25</v>
      </c>
      <c r="AJ95" s="1283"/>
      <c r="AK95" s="1283"/>
      <c r="AL95" s="1283"/>
    </row>
    <row r="96" spans="1:38" s="563" customFormat="1" ht="15.75" customHeight="1">
      <c r="A96" s="1283"/>
      <c r="B96" s="1283"/>
      <c r="C96" s="1283"/>
      <c r="D96" s="1283"/>
      <c r="E96" s="1283"/>
      <c r="F96" s="1283"/>
      <c r="G96" s="1283"/>
      <c r="H96" s="1283"/>
      <c r="I96" s="1283"/>
      <c r="J96" s="1283"/>
      <c r="K96" s="1283"/>
      <c r="L96" s="1283"/>
      <c r="M96" s="1283"/>
      <c r="N96" s="1283"/>
      <c r="O96" s="1364">
        <v>27</v>
      </c>
      <c r="P96" s="1399" t="s">
        <v>1633</v>
      </c>
      <c r="Q96" s="1400" t="s">
        <v>1596</v>
      </c>
      <c r="R96" s="1395">
        <v>1987</v>
      </c>
      <c r="S96" s="1395" t="s">
        <v>959</v>
      </c>
      <c r="T96" s="1368" t="s">
        <v>1499</v>
      </c>
      <c r="U96" s="1369" t="s">
        <v>127</v>
      </c>
      <c r="V96" s="1370">
        <v>16</v>
      </c>
      <c r="W96" s="1370">
        <v>8</v>
      </c>
      <c r="X96" s="1364">
        <v>10</v>
      </c>
      <c r="Y96" s="1364">
        <v>10</v>
      </c>
      <c r="Z96" s="1364">
        <v>8</v>
      </c>
      <c r="AA96" s="1364">
        <v>8</v>
      </c>
      <c r="AB96" s="1364">
        <v>7</v>
      </c>
      <c r="AC96" s="1364">
        <f t="shared" si="3"/>
        <v>43</v>
      </c>
      <c r="AD96" s="1375"/>
      <c r="AE96" s="1375"/>
      <c r="AF96" s="1375"/>
      <c r="AG96" s="1396">
        <v>27</v>
      </c>
      <c r="AJ96" s="1283"/>
      <c r="AK96" s="1283"/>
      <c r="AL96" s="1283"/>
    </row>
    <row r="97" spans="1:38" s="563" customFormat="1" ht="15.75" customHeight="1">
      <c r="A97" s="1283"/>
      <c r="B97" s="1283"/>
      <c r="C97" s="1283"/>
      <c r="D97" s="1283"/>
      <c r="E97" s="1283"/>
      <c r="F97" s="1283"/>
      <c r="G97" s="1283"/>
      <c r="H97" s="1283"/>
      <c r="I97" s="1283"/>
      <c r="J97" s="1283"/>
      <c r="K97" s="1283"/>
      <c r="L97" s="1283"/>
      <c r="M97" s="1283"/>
      <c r="N97" s="1283"/>
      <c r="O97" s="1364">
        <v>28</v>
      </c>
      <c r="P97" s="1403" t="s">
        <v>1634</v>
      </c>
      <c r="Q97" s="1400" t="s">
        <v>1635</v>
      </c>
      <c r="R97" s="1395">
        <v>1987</v>
      </c>
      <c r="S97" s="1395" t="s">
        <v>959</v>
      </c>
      <c r="T97" s="1368" t="s">
        <v>1499</v>
      </c>
      <c r="U97" s="1369" t="s">
        <v>713</v>
      </c>
      <c r="V97" s="1370">
        <v>2</v>
      </c>
      <c r="W97" s="1370">
        <v>5</v>
      </c>
      <c r="X97" s="1364">
        <v>10</v>
      </c>
      <c r="Y97" s="1364">
        <v>9</v>
      </c>
      <c r="Z97" s="1364">
        <v>9</v>
      </c>
      <c r="AA97" s="1364">
        <v>8</v>
      </c>
      <c r="AB97" s="1364">
        <v>7</v>
      </c>
      <c r="AC97" s="1364">
        <f t="shared" si="3"/>
        <v>43</v>
      </c>
      <c r="AD97" s="1375"/>
      <c r="AE97" s="1375"/>
      <c r="AF97" s="1375"/>
      <c r="AG97" s="1396">
        <v>28</v>
      </c>
      <c r="AJ97" s="1283"/>
      <c r="AK97" s="1283"/>
      <c r="AL97" s="1283"/>
    </row>
    <row r="98" spans="15:33" ht="15.75" customHeight="1">
      <c r="O98" s="1364">
        <v>29</v>
      </c>
      <c r="P98" s="1403" t="s">
        <v>1636</v>
      </c>
      <c r="Q98" s="1400" t="s">
        <v>1613</v>
      </c>
      <c r="R98" s="1395">
        <v>1990</v>
      </c>
      <c r="S98" s="1395" t="s">
        <v>959</v>
      </c>
      <c r="T98" s="1368" t="s">
        <v>1516</v>
      </c>
      <c r="U98" s="1369" t="s">
        <v>1536</v>
      </c>
      <c r="V98" s="1370">
        <v>4</v>
      </c>
      <c r="W98" s="1370">
        <v>4</v>
      </c>
      <c r="X98" s="1364">
        <v>10</v>
      </c>
      <c r="Y98" s="1364">
        <v>9</v>
      </c>
      <c r="Z98" s="1364">
        <v>9</v>
      </c>
      <c r="AA98" s="1364">
        <v>8</v>
      </c>
      <c r="AB98" s="1364">
        <v>7</v>
      </c>
      <c r="AC98" s="1364">
        <f t="shared" si="3"/>
        <v>43</v>
      </c>
      <c r="AD98" s="1379"/>
      <c r="AE98" s="1379"/>
      <c r="AF98" s="1379"/>
      <c r="AG98" s="1396">
        <v>28</v>
      </c>
    </row>
    <row r="99" spans="15:33" ht="15.75" customHeight="1">
      <c r="O99" s="1364">
        <v>30</v>
      </c>
      <c r="P99" s="1403" t="s">
        <v>1637</v>
      </c>
      <c r="Q99" s="1400" t="s">
        <v>1638</v>
      </c>
      <c r="R99" s="1395">
        <v>1994</v>
      </c>
      <c r="S99" s="1395" t="s">
        <v>959</v>
      </c>
      <c r="T99" s="1368" t="s">
        <v>1499</v>
      </c>
      <c r="U99" s="1369" t="s">
        <v>134</v>
      </c>
      <c r="V99" s="1370">
        <v>6</v>
      </c>
      <c r="W99" s="1370">
        <v>8</v>
      </c>
      <c r="X99" s="1364">
        <v>10</v>
      </c>
      <c r="Y99" s="1364">
        <v>9</v>
      </c>
      <c r="Z99" s="1364">
        <v>9</v>
      </c>
      <c r="AA99" s="1364">
        <v>8</v>
      </c>
      <c r="AB99" s="1364">
        <v>7</v>
      </c>
      <c r="AC99" s="1364">
        <f t="shared" si="3"/>
        <v>43</v>
      </c>
      <c r="AD99" s="1379"/>
      <c r="AE99" s="1379"/>
      <c r="AF99" s="1379"/>
      <c r="AG99" s="1396">
        <v>28</v>
      </c>
    </row>
    <row r="100" spans="15:33" ht="15.75" customHeight="1">
      <c r="O100" s="1364">
        <v>31</v>
      </c>
      <c r="P100" s="1403" t="s">
        <v>1639</v>
      </c>
      <c r="Q100" s="1400" t="s">
        <v>1640</v>
      </c>
      <c r="R100" s="1395">
        <v>1990</v>
      </c>
      <c r="S100" s="1395" t="s">
        <v>959</v>
      </c>
      <c r="T100" s="1368" t="s">
        <v>1499</v>
      </c>
      <c r="U100" s="1369" t="s">
        <v>135</v>
      </c>
      <c r="V100" s="1370">
        <v>9</v>
      </c>
      <c r="W100" s="1370">
        <v>8</v>
      </c>
      <c r="X100" s="1364">
        <v>10</v>
      </c>
      <c r="Y100" s="1364">
        <v>9</v>
      </c>
      <c r="Z100" s="1364">
        <v>9</v>
      </c>
      <c r="AA100" s="1364">
        <v>8</v>
      </c>
      <c r="AB100" s="1364">
        <v>7</v>
      </c>
      <c r="AC100" s="1364">
        <f t="shared" si="3"/>
        <v>43</v>
      </c>
      <c r="AD100" s="1375"/>
      <c r="AE100" s="1375"/>
      <c r="AF100" s="1375"/>
      <c r="AG100" s="1396">
        <v>28</v>
      </c>
    </row>
    <row r="101" spans="15:33" ht="15.75" customHeight="1">
      <c r="O101" s="1364">
        <v>32</v>
      </c>
      <c r="P101" s="1403" t="s">
        <v>1641</v>
      </c>
      <c r="Q101" s="1400" t="s">
        <v>1606</v>
      </c>
      <c r="R101" s="1395">
        <v>1967</v>
      </c>
      <c r="S101" s="1395" t="s">
        <v>959</v>
      </c>
      <c r="T101" s="1368" t="s">
        <v>1499</v>
      </c>
      <c r="U101" s="1376" t="s">
        <v>1466</v>
      </c>
      <c r="V101" s="1370">
        <v>11</v>
      </c>
      <c r="W101" s="1370">
        <v>3</v>
      </c>
      <c r="X101" s="1364">
        <v>10</v>
      </c>
      <c r="Y101" s="1364">
        <v>9</v>
      </c>
      <c r="Z101" s="1364">
        <v>9</v>
      </c>
      <c r="AA101" s="1364">
        <v>8</v>
      </c>
      <c r="AB101" s="1364">
        <v>7</v>
      </c>
      <c r="AC101" s="1364">
        <f t="shared" si="3"/>
        <v>43</v>
      </c>
      <c r="AD101" s="1375"/>
      <c r="AE101" s="1375"/>
      <c r="AF101" s="1375"/>
      <c r="AG101" s="1396">
        <v>28</v>
      </c>
    </row>
    <row r="102" spans="15:33" ht="15.75" customHeight="1">
      <c r="O102" s="1364">
        <v>33</v>
      </c>
      <c r="P102" s="1399" t="s">
        <v>1642</v>
      </c>
      <c r="Q102" s="1400" t="s">
        <v>1600</v>
      </c>
      <c r="R102" s="1395">
        <v>1977</v>
      </c>
      <c r="S102" s="1395" t="s">
        <v>959</v>
      </c>
      <c r="T102" s="1368" t="s">
        <v>1527</v>
      </c>
      <c r="U102" s="1369" t="s">
        <v>115</v>
      </c>
      <c r="V102" s="1370">
        <v>1</v>
      </c>
      <c r="W102" s="1370">
        <v>5</v>
      </c>
      <c r="X102" s="1364">
        <v>10</v>
      </c>
      <c r="Y102" s="1364">
        <v>9</v>
      </c>
      <c r="Z102" s="1364">
        <v>8</v>
      </c>
      <c r="AA102" s="1364">
        <v>8</v>
      </c>
      <c r="AB102" s="1364">
        <v>8</v>
      </c>
      <c r="AC102" s="1364">
        <f t="shared" si="3"/>
        <v>43</v>
      </c>
      <c r="AD102" s="1379"/>
      <c r="AE102" s="1379"/>
      <c r="AF102" s="1379"/>
      <c r="AG102" s="1396">
        <v>33</v>
      </c>
    </row>
    <row r="103" spans="15:33" ht="15.75" customHeight="1">
      <c r="O103" s="1364">
        <v>34</v>
      </c>
      <c r="P103" s="1399" t="s">
        <v>1643</v>
      </c>
      <c r="Q103" s="1400" t="s">
        <v>1644</v>
      </c>
      <c r="R103" s="1395">
        <v>1986</v>
      </c>
      <c r="S103" s="1395" t="s">
        <v>959</v>
      </c>
      <c r="T103" s="1368" t="s">
        <v>1499</v>
      </c>
      <c r="U103" s="1369" t="s">
        <v>518</v>
      </c>
      <c r="V103" s="1370">
        <v>5</v>
      </c>
      <c r="W103" s="1370">
        <v>1</v>
      </c>
      <c r="X103" s="1364">
        <v>10</v>
      </c>
      <c r="Y103" s="1364">
        <v>9</v>
      </c>
      <c r="Z103" s="1364">
        <v>8</v>
      </c>
      <c r="AA103" s="1364">
        <v>8</v>
      </c>
      <c r="AB103" s="1364">
        <v>8</v>
      </c>
      <c r="AC103" s="1364">
        <f t="shared" si="3"/>
        <v>43</v>
      </c>
      <c r="AD103" s="1375"/>
      <c r="AE103" s="1375"/>
      <c r="AF103" s="1375"/>
      <c r="AG103" s="1396">
        <v>33</v>
      </c>
    </row>
    <row r="104" spans="15:33" ht="15.75" customHeight="1">
      <c r="O104" s="1364">
        <v>35</v>
      </c>
      <c r="P104" s="1401" t="s">
        <v>1645</v>
      </c>
      <c r="Q104" s="1400" t="s">
        <v>1594</v>
      </c>
      <c r="R104" s="1395">
        <v>1984</v>
      </c>
      <c r="S104" s="1395" t="s">
        <v>959</v>
      </c>
      <c r="T104" s="1368" t="s">
        <v>1499</v>
      </c>
      <c r="U104" s="1369" t="s">
        <v>17</v>
      </c>
      <c r="V104" s="1370">
        <v>10</v>
      </c>
      <c r="W104" s="1370">
        <v>4</v>
      </c>
      <c r="X104" s="1364">
        <v>10</v>
      </c>
      <c r="Y104" s="1364">
        <v>9</v>
      </c>
      <c r="Z104" s="1364">
        <v>8</v>
      </c>
      <c r="AA104" s="1364">
        <v>8</v>
      </c>
      <c r="AB104" s="1364">
        <v>8</v>
      </c>
      <c r="AC104" s="1364">
        <f t="shared" si="3"/>
        <v>43</v>
      </c>
      <c r="AD104" s="1379"/>
      <c r="AE104" s="1379"/>
      <c r="AF104" s="1379"/>
      <c r="AG104" s="1396">
        <v>33</v>
      </c>
    </row>
    <row r="105" spans="15:33" ht="15.75" customHeight="1">
      <c r="O105" s="1364">
        <v>36</v>
      </c>
      <c r="P105" s="1399" t="s">
        <v>1646</v>
      </c>
      <c r="Q105" s="1400" t="s">
        <v>1640</v>
      </c>
      <c r="R105" s="1395">
        <v>1985</v>
      </c>
      <c r="S105" s="1395" t="s">
        <v>959</v>
      </c>
      <c r="T105" s="1368" t="s">
        <v>1499</v>
      </c>
      <c r="U105" s="1369" t="s">
        <v>580</v>
      </c>
      <c r="V105" s="1370">
        <v>13</v>
      </c>
      <c r="W105" s="1370">
        <v>2</v>
      </c>
      <c r="X105" s="1364">
        <v>10</v>
      </c>
      <c r="Y105" s="1364">
        <v>9</v>
      </c>
      <c r="Z105" s="1364">
        <v>8</v>
      </c>
      <c r="AA105" s="1364">
        <v>8</v>
      </c>
      <c r="AB105" s="1364">
        <v>8</v>
      </c>
      <c r="AC105" s="1364">
        <f t="shared" si="3"/>
        <v>43</v>
      </c>
      <c r="AD105" s="1375"/>
      <c r="AE105" s="1375"/>
      <c r="AF105" s="1375"/>
      <c r="AG105" s="1396">
        <v>33</v>
      </c>
    </row>
    <row r="106" spans="15:33" ht="15.75" customHeight="1">
      <c r="O106" s="1364">
        <v>37</v>
      </c>
      <c r="P106" s="1401" t="s">
        <v>1602</v>
      </c>
      <c r="Q106" s="1400" t="s">
        <v>1647</v>
      </c>
      <c r="R106" s="1395">
        <v>1983</v>
      </c>
      <c r="S106" s="1395" t="s">
        <v>959</v>
      </c>
      <c r="T106" s="1368" t="s">
        <v>1516</v>
      </c>
      <c r="U106" s="1369" t="s">
        <v>1517</v>
      </c>
      <c r="V106" s="1370">
        <v>3</v>
      </c>
      <c r="W106" s="1370">
        <v>4</v>
      </c>
      <c r="X106" s="1364">
        <v>9</v>
      </c>
      <c r="Y106" s="1364">
        <v>9</v>
      </c>
      <c r="Z106" s="1364">
        <v>9</v>
      </c>
      <c r="AA106" s="1364">
        <v>8</v>
      </c>
      <c r="AB106" s="1364">
        <v>8</v>
      </c>
      <c r="AC106" s="1364">
        <f t="shared" si="3"/>
        <v>43</v>
      </c>
      <c r="AD106" s="1375"/>
      <c r="AE106" s="1375"/>
      <c r="AF106" s="1375"/>
      <c r="AG106" s="1396">
        <v>37</v>
      </c>
    </row>
    <row r="107" spans="15:33" ht="15.75" customHeight="1">
      <c r="O107" s="1364">
        <v>38</v>
      </c>
      <c r="P107" s="1403" t="s">
        <v>1648</v>
      </c>
      <c r="Q107" s="1400" t="s">
        <v>1649</v>
      </c>
      <c r="R107" s="1395">
        <v>1984</v>
      </c>
      <c r="S107" s="1395" t="s">
        <v>959</v>
      </c>
      <c r="T107" s="1368" t="s">
        <v>1516</v>
      </c>
      <c r="U107" s="1369" t="s">
        <v>1517</v>
      </c>
      <c r="V107" s="1370">
        <v>3</v>
      </c>
      <c r="W107" s="1370">
        <v>2</v>
      </c>
      <c r="X107" s="1364">
        <v>9</v>
      </c>
      <c r="Y107" s="1364">
        <v>9</v>
      </c>
      <c r="Z107" s="1364">
        <v>9</v>
      </c>
      <c r="AA107" s="1364">
        <v>8</v>
      </c>
      <c r="AB107" s="1364">
        <v>8</v>
      </c>
      <c r="AC107" s="1364">
        <f t="shared" si="3"/>
        <v>43</v>
      </c>
      <c r="AD107" s="1379"/>
      <c r="AE107" s="1379"/>
      <c r="AF107" s="1379"/>
      <c r="AG107" s="1396">
        <v>37</v>
      </c>
    </row>
    <row r="108" spans="15:33" ht="15.75" customHeight="1">
      <c r="O108" s="1364">
        <v>39</v>
      </c>
      <c r="P108" s="1404" t="s">
        <v>1602</v>
      </c>
      <c r="Q108" s="1400" t="s">
        <v>1650</v>
      </c>
      <c r="R108" s="1395">
        <v>1984</v>
      </c>
      <c r="S108" s="1395" t="s">
        <v>959</v>
      </c>
      <c r="T108" s="1368" t="s">
        <v>1516</v>
      </c>
      <c r="U108" s="1369" t="s">
        <v>1536</v>
      </c>
      <c r="V108" s="1370">
        <v>4</v>
      </c>
      <c r="W108" s="1370">
        <v>1</v>
      </c>
      <c r="X108" s="1364">
        <v>9</v>
      </c>
      <c r="Y108" s="1364">
        <v>9</v>
      </c>
      <c r="Z108" s="1364">
        <v>9</v>
      </c>
      <c r="AA108" s="1364">
        <v>8</v>
      </c>
      <c r="AB108" s="1364">
        <v>8</v>
      </c>
      <c r="AC108" s="1364">
        <f t="shared" si="3"/>
        <v>43</v>
      </c>
      <c r="AD108" s="1379"/>
      <c r="AE108" s="1379"/>
      <c r="AF108" s="1379"/>
      <c r="AG108" s="1396">
        <v>37</v>
      </c>
    </row>
    <row r="109" spans="15:33" ht="15.75" customHeight="1">
      <c r="O109" s="1364">
        <v>40</v>
      </c>
      <c r="P109" s="1399" t="s">
        <v>1651</v>
      </c>
      <c r="Q109" s="1403" t="s">
        <v>1627</v>
      </c>
      <c r="R109" s="1395">
        <v>1973</v>
      </c>
      <c r="S109" s="1395" t="s">
        <v>959</v>
      </c>
      <c r="T109" s="1368" t="s">
        <v>1499</v>
      </c>
      <c r="U109" s="1369" t="s">
        <v>544</v>
      </c>
      <c r="V109" s="1370">
        <v>7</v>
      </c>
      <c r="W109" s="1370">
        <v>8</v>
      </c>
      <c r="X109" s="1364">
        <v>9</v>
      </c>
      <c r="Y109" s="1364">
        <v>9</v>
      </c>
      <c r="Z109" s="1364">
        <v>9</v>
      </c>
      <c r="AA109" s="1364">
        <v>8</v>
      </c>
      <c r="AB109" s="1364">
        <v>8</v>
      </c>
      <c r="AC109" s="1364">
        <f t="shared" si="3"/>
        <v>43</v>
      </c>
      <c r="AD109" s="1375"/>
      <c r="AE109" s="1375"/>
      <c r="AF109" s="1375"/>
      <c r="AG109" s="1396">
        <v>37</v>
      </c>
    </row>
    <row r="110" spans="15:33" ht="15.75" customHeight="1">
      <c r="O110" s="1364">
        <v>41</v>
      </c>
      <c r="P110" s="1399" t="s">
        <v>1652</v>
      </c>
      <c r="Q110" s="1400" t="s">
        <v>1606</v>
      </c>
      <c r="R110" s="1395">
        <v>1980</v>
      </c>
      <c r="S110" s="1395" t="s">
        <v>959</v>
      </c>
      <c r="T110" s="1368" t="s">
        <v>1499</v>
      </c>
      <c r="U110" s="1369" t="s">
        <v>127</v>
      </c>
      <c r="V110" s="1370">
        <v>16</v>
      </c>
      <c r="W110" s="1370">
        <v>6</v>
      </c>
      <c r="X110" s="1364">
        <v>9</v>
      </c>
      <c r="Y110" s="1364">
        <v>9</v>
      </c>
      <c r="Z110" s="1364">
        <v>9</v>
      </c>
      <c r="AA110" s="1364">
        <v>8</v>
      </c>
      <c r="AB110" s="1364">
        <v>8</v>
      </c>
      <c r="AC110" s="1364">
        <f t="shared" si="3"/>
        <v>43</v>
      </c>
      <c r="AD110" s="1375"/>
      <c r="AE110" s="1375"/>
      <c r="AF110" s="1375"/>
      <c r="AG110" s="1396">
        <v>37</v>
      </c>
    </row>
    <row r="111" spans="15:33" ht="15.75" customHeight="1">
      <c r="O111" s="1364">
        <v>42</v>
      </c>
      <c r="P111" s="1399" t="s">
        <v>1653</v>
      </c>
      <c r="Q111" s="1400" t="s">
        <v>1654</v>
      </c>
      <c r="R111" s="1395">
        <v>1986</v>
      </c>
      <c r="S111" s="1395" t="s">
        <v>959</v>
      </c>
      <c r="T111" s="1368" t="s">
        <v>1499</v>
      </c>
      <c r="U111" s="1369" t="s">
        <v>140</v>
      </c>
      <c r="V111" s="1370">
        <v>5</v>
      </c>
      <c r="W111" s="1370">
        <v>5</v>
      </c>
      <c r="X111" s="1364">
        <v>10</v>
      </c>
      <c r="Y111" s="1364">
        <v>8</v>
      </c>
      <c r="Z111" s="1364">
        <v>8</v>
      </c>
      <c r="AA111" s="1364">
        <v>8</v>
      </c>
      <c r="AB111" s="1364">
        <v>8</v>
      </c>
      <c r="AC111" s="1364">
        <f t="shared" si="3"/>
        <v>42</v>
      </c>
      <c r="AD111" s="1375"/>
      <c r="AE111" s="1375"/>
      <c r="AF111" s="1375"/>
      <c r="AG111" s="1396">
        <v>42</v>
      </c>
    </row>
    <row r="112" spans="15:33" ht="15.75" customHeight="1">
      <c r="O112" s="1364">
        <v>43</v>
      </c>
      <c r="P112" s="1399" t="s">
        <v>1655</v>
      </c>
      <c r="Q112" s="1400" t="s">
        <v>1613</v>
      </c>
      <c r="R112" s="1395">
        <v>1961</v>
      </c>
      <c r="S112" s="1395" t="s">
        <v>959</v>
      </c>
      <c r="T112" s="1368" t="s">
        <v>1525</v>
      </c>
      <c r="U112" s="1369" t="s">
        <v>569</v>
      </c>
      <c r="V112" s="1370">
        <v>1</v>
      </c>
      <c r="W112" s="1370">
        <v>3</v>
      </c>
      <c r="X112" s="1364">
        <v>9</v>
      </c>
      <c r="Y112" s="1364">
        <v>9</v>
      </c>
      <c r="Z112" s="1364">
        <v>9</v>
      </c>
      <c r="AA112" s="1364">
        <v>8</v>
      </c>
      <c r="AB112" s="1364">
        <v>7</v>
      </c>
      <c r="AC112" s="1364">
        <f t="shared" si="3"/>
        <v>42</v>
      </c>
      <c r="AD112" s="1375"/>
      <c r="AE112" s="1375"/>
      <c r="AF112" s="1375"/>
      <c r="AG112" s="1396">
        <v>43</v>
      </c>
    </row>
    <row r="113" spans="15:33" ht="15.75" customHeight="1">
      <c r="O113" s="1364">
        <v>44</v>
      </c>
      <c r="P113" s="1399" t="s">
        <v>1656</v>
      </c>
      <c r="Q113" s="1400" t="s">
        <v>1613</v>
      </c>
      <c r="R113" s="1395">
        <v>1977</v>
      </c>
      <c r="S113" s="1395" t="s">
        <v>959</v>
      </c>
      <c r="T113" s="1368" t="s">
        <v>1499</v>
      </c>
      <c r="U113" s="1369" t="s">
        <v>1143</v>
      </c>
      <c r="V113" s="1370">
        <v>8</v>
      </c>
      <c r="W113" s="1370">
        <v>5</v>
      </c>
      <c r="X113" s="1364">
        <v>9</v>
      </c>
      <c r="Y113" s="1364">
        <v>9</v>
      </c>
      <c r="Z113" s="1364">
        <v>8</v>
      </c>
      <c r="AA113" s="1364">
        <v>8</v>
      </c>
      <c r="AB113" s="1364">
        <v>8</v>
      </c>
      <c r="AC113" s="1364">
        <f t="shared" si="3"/>
        <v>42</v>
      </c>
      <c r="AD113" s="1379"/>
      <c r="AE113" s="1379"/>
      <c r="AF113" s="1379"/>
      <c r="AG113" s="1396">
        <v>44</v>
      </c>
    </row>
    <row r="114" spans="15:33" ht="15.75" customHeight="1">
      <c r="O114" s="1364">
        <v>45</v>
      </c>
      <c r="P114" s="1399" t="s">
        <v>1657</v>
      </c>
      <c r="Q114" s="1400" t="s">
        <v>1658</v>
      </c>
      <c r="R114" s="1395">
        <v>1979</v>
      </c>
      <c r="S114" s="1395" t="s">
        <v>959</v>
      </c>
      <c r="T114" s="1368" t="s">
        <v>1499</v>
      </c>
      <c r="U114" s="1369" t="s">
        <v>582</v>
      </c>
      <c r="V114" s="1370">
        <v>12</v>
      </c>
      <c r="W114" s="1370">
        <v>2</v>
      </c>
      <c r="X114" s="1364">
        <v>10</v>
      </c>
      <c r="Y114" s="1364">
        <v>9</v>
      </c>
      <c r="Z114" s="1364">
        <v>8</v>
      </c>
      <c r="AA114" s="1364">
        <v>7</v>
      </c>
      <c r="AB114" s="1364">
        <v>7</v>
      </c>
      <c r="AC114" s="1364">
        <f t="shared" si="3"/>
        <v>41</v>
      </c>
      <c r="AD114" s="1379"/>
      <c r="AE114" s="1379"/>
      <c r="AF114" s="1379"/>
      <c r="AG114" s="1396">
        <v>45</v>
      </c>
    </row>
    <row r="115" spans="15:33" ht="15.75" customHeight="1">
      <c r="O115" s="1364">
        <v>46</v>
      </c>
      <c r="P115" s="1399" t="s">
        <v>1659</v>
      </c>
      <c r="Q115" s="1400" t="s">
        <v>1660</v>
      </c>
      <c r="R115" s="1395">
        <v>1985</v>
      </c>
      <c r="S115" s="1395" t="s">
        <v>959</v>
      </c>
      <c r="T115" s="1368" t="s">
        <v>1499</v>
      </c>
      <c r="U115" s="1369" t="s">
        <v>109</v>
      </c>
      <c r="V115" s="1370">
        <v>7</v>
      </c>
      <c r="W115" s="1370">
        <v>4</v>
      </c>
      <c r="X115" s="1364">
        <v>9</v>
      </c>
      <c r="Y115" s="1364">
        <v>9</v>
      </c>
      <c r="Z115" s="1364">
        <v>8</v>
      </c>
      <c r="AA115" s="1364">
        <v>8</v>
      </c>
      <c r="AB115" s="1364">
        <v>7</v>
      </c>
      <c r="AC115" s="1364">
        <f t="shared" si="3"/>
        <v>41</v>
      </c>
      <c r="AD115" s="1375"/>
      <c r="AE115" s="1375"/>
      <c r="AF115" s="1375"/>
      <c r="AG115" s="1396">
        <v>46</v>
      </c>
    </row>
    <row r="116" spans="15:33" ht="15.75" customHeight="1">
      <c r="O116" s="1364">
        <v>47</v>
      </c>
      <c r="P116" s="1404" t="s">
        <v>1645</v>
      </c>
      <c r="Q116" s="1400" t="s">
        <v>1613</v>
      </c>
      <c r="R116" s="1395">
        <v>1982</v>
      </c>
      <c r="S116" s="1395" t="s">
        <v>959</v>
      </c>
      <c r="T116" s="1368" t="s">
        <v>1499</v>
      </c>
      <c r="U116" s="1369" t="s">
        <v>17</v>
      </c>
      <c r="V116" s="1370">
        <v>10</v>
      </c>
      <c r="W116" s="1370">
        <v>3</v>
      </c>
      <c r="X116" s="1364">
        <v>9</v>
      </c>
      <c r="Y116" s="1364">
        <v>9</v>
      </c>
      <c r="Z116" s="1364">
        <v>8</v>
      </c>
      <c r="AA116" s="1364">
        <v>8</v>
      </c>
      <c r="AB116" s="1364">
        <v>7</v>
      </c>
      <c r="AC116" s="1364">
        <f t="shared" si="3"/>
        <v>41</v>
      </c>
      <c r="AD116" s="1379"/>
      <c r="AE116" s="1379"/>
      <c r="AF116" s="1379"/>
      <c r="AG116" s="1396">
        <v>46</v>
      </c>
    </row>
    <row r="117" spans="15:33" ht="15.75" customHeight="1">
      <c r="O117" s="1364">
        <v>48</v>
      </c>
      <c r="P117" s="1403" t="s">
        <v>1661</v>
      </c>
      <c r="Q117" s="1400" t="s">
        <v>1594</v>
      </c>
      <c r="R117" s="1395">
        <v>1993</v>
      </c>
      <c r="S117" s="1395" t="s">
        <v>959</v>
      </c>
      <c r="T117" s="1368" t="s">
        <v>1499</v>
      </c>
      <c r="U117" s="1376" t="s">
        <v>1471</v>
      </c>
      <c r="V117" s="1370">
        <v>15</v>
      </c>
      <c r="W117" s="1370">
        <v>1</v>
      </c>
      <c r="X117" s="1364">
        <v>10</v>
      </c>
      <c r="Y117" s="1364">
        <v>8</v>
      </c>
      <c r="Z117" s="1364">
        <v>8</v>
      </c>
      <c r="AA117" s="1364">
        <v>8</v>
      </c>
      <c r="AB117" s="1364">
        <v>6</v>
      </c>
      <c r="AC117" s="1364">
        <f t="shared" si="3"/>
        <v>40</v>
      </c>
      <c r="AD117" s="1375"/>
      <c r="AE117" s="1375"/>
      <c r="AF117" s="1375"/>
      <c r="AG117" s="1396">
        <v>48</v>
      </c>
    </row>
    <row r="118" spans="15:33" ht="15.75" customHeight="1">
      <c r="O118" s="1364">
        <v>49</v>
      </c>
      <c r="P118" s="1403" t="s">
        <v>1662</v>
      </c>
      <c r="Q118" s="1400" t="s">
        <v>1658</v>
      </c>
      <c r="R118" s="1395">
        <v>1981</v>
      </c>
      <c r="S118" s="1395" t="s">
        <v>959</v>
      </c>
      <c r="T118" s="1368" t="s">
        <v>1499</v>
      </c>
      <c r="U118" s="1369" t="s">
        <v>143</v>
      </c>
      <c r="V118" s="1370">
        <v>9</v>
      </c>
      <c r="W118" s="1370">
        <v>3</v>
      </c>
      <c r="X118" s="1364">
        <v>10</v>
      </c>
      <c r="Y118" s="1364">
        <v>8</v>
      </c>
      <c r="Z118" s="1364">
        <v>8</v>
      </c>
      <c r="AA118" s="1364">
        <v>7</v>
      </c>
      <c r="AB118" s="1364">
        <v>7</v>
      </c>
      <c r="AC118" s="1364">
        <f t="shared" si="3"/>
        <v>40</v>
      </c>
      <c r="AD118" s="1375"/>
      <c r="AE118" s="1375"/>
      <c r="AF118" s="1375"/>
      <c r="AG118" s="1396">
        <v>49</v>
      </c>
    </row>
    <row r="119" spans="15:33" ht="15.75" customHeight="1">
      <c r="O119" s="1364">
        <v>50</v>
      </c>
      <c r="P119" s="1399" t="s">
        <v>1663</v>
      </c>
      <c r="Q119" s="1400" t="s">
        <v>1613</v>
      </c>
      <c r="R119" s="1395">
        <v>1996</v>
      </c>
      <c r="S119" s="1395" t="s">
        <v>959</v>
      </c>
      <c r="T119" s="1368" t="s">
        <v>1499</v>
      </c>
      <c r="U119" s="1369" t="s">
        <v>713</v>
      </c>
      <c r="V119" s="1370">
        <v>2</v>
      </c>
      <c r="W119" s="1370">
        <v>6</v>
      </c>
      <c r="X119" s="1364">
        <v>9</v>
      </c>
      <c r="Y119" s="1364">
        <v>9</v>
      </c>
      <c r="Z119" s="1364">
        <v>8</v>
      </c>
      <c r="AA119" s="1364">
        <v>7</v>
      </c>
      <c r="AB119" s="1364">
        <v>7</v>
      </c>
      <c r="AC119" s="1364">
        <f t="shared" si="3"/>
        <v>40</v>
      </c>
      <c r="AD119" s="1375"/>
      <c r="AE119" s="1375"/>
      <c r="AF119" s="1375"/>
      <c r="AG119" s="1396">
        <v>50</v>
      </c>
    </row>
    <row r="120" spans="15:33" ht="15.75" customHeight="1">
      <c r="O120" s="1364">
        <v>51</v>
      </c>
      <c r="P120" s="1403" t="s">
        <v>1664</v>
      </c>
      <c r="Q120" s="1400" t="s">
        <v>1665</v>
      </c>
      <c r="R120" s="1395">
        <v>1977</v>
      </c>
      <c r="S120" s="1395" t="s">
        <v>959</v>
      </c>
      <c r="T120" s="1368" t="s">
        <v>1499</v>
      </c>
      <c r="U120" s="1369" t="s">
        <v>1472</v>
      </c>
      <c r="V120" s="1370">
        <v>17</v>
      </c>
      <c r="W120" s="1370">
        <v>5</v>
      </c>
      <c r="X120" s="1364">
        <v>9</v>
      </c>
      <c r="Y120" s="1364">
        <v>9</v>
      </c>
      <c r="Z120" s="1364">
        <v>8</v>
      </c>
      <c r="AA120" s="1364">
        <v>7</v>
      </c>
      <c r="AB120" s="1364">
        <v>7</v>
      </c>
      <c r="AC120" s="1364">
        <f t="shared" si="3"/>
        <v>40</v>
      </c>
      <c r="AD120" s="1379"/>
      <c r="AE120" s="1379"/>
      <c r="AF120" s="1379"/>
      <c r="AG120" s="1396">
        <v>50</v>
      </c>
    </row>
    <row r="121" spans="15:33" ht="15.75" customHeight="1">
      <c r="O121" s="1364">
        <v>52</v>
      </c>
      <c r="P121" s="1403" t="s">
        <v>1666</v>
      </c>
      <c r="Q121" s="1400" t="s">
        <v>1592</v>
      </c>
      <c r="R121" s="1395">
        <v>1976</v>
      </c>
      <c r="S121" s="1395" t="s">
        <v>959</v>
      </c>
      <c r="T121" s="1368" t="s">
        <v>1499</v>
      </c>
      <c r="U121" s="1376" t="s">
        <v>1470</v>
      </c>
      <c r="V121" s="1370">
        <v>16</v>
      </c>
      <c r="W121" s="1370">
        <v>3</v>
      </c>
      <c r="X121" s="1364">
        <v>10</v>
      </c>
      <c r="Y121" s="1364">
        <v>8</v>
      </c>
      <c r="Z121" s="1364">
        <v>8</v>
      </c>
      <c r="AA121" s="1364">
        <v>7</v>
      </c>
      <c r="AB121" s="1364">
        <v>6</v>
      </c>
      <c r="AC121" s="1364">
        <f t="shared" si="3"/>
        <v>39</v>
      </c>
      <c r="AD121" s="1375"/>
      <c r="AE121" s="1375"/>
      <c r="AF121" s="1375"/>
      <c r="AG121" s="1396">
        <v>52</v>
      </c>
    </row>
    <row r="122" spans="15:33" ht="15.75" customHeight="1">
      <c r="O122" s="1364">
        <v>53</v>
      </c>
      <c r="P122" s="1399" t="s">
        <v>1667</v>
      </c>
      <c r="Q122" s="1400" t="s">
        <v>1596</v>
      </c>
      <c r="R122" s="1395">
        <v>1971</v>
      </c>
      <c r="S122" s="1395" t="s">
        <v>959</v>
      </c>
      <c r="T122" s="1368" t="s">
        <v>1525</v>
      </c>
      <c r="U122" s="1369" t="s">
        <v>569</v>
      </c>
      <c r="V122" s="1370">
        <v>1</v>
      </c>
      <c r="W122" s="1370">
        <v>2</v>
      </c>
      <c r="X122" s="1364">
        <v>9</v>
      </c>
      <c r="Y122" s="1364">
        <v>9</v>
      </c>
      <c r="Z122" s="1364">
        <v>7</v>
      </c>
      <c r="AA122" s="1364">
        <v>7</v>
      </c>
      <c r="AB122" s="1364">
        <v>7</v>
      </c>
      <c r="AC122" s="1364">
        <f t="shared" si="3"/>
        <v>39</v>
      </c>
      <c r="AD122" s="1379"/>
      <c r="AE122" s="1379"/>
      <c r="AF122" s="1379"/>
      <c r="AG122" s="1396">
        <v>53</v>
      </c>
    </row>
    <row r="123" spans="15:33" ht="15.75" customHeight="1">
      <c r="O123" s="1364">
        <v>54</v>
      </c>
      <c r="P123" s="1402" t="s">
        <v>1668</v>
      </c>
      <c r="Q123" s="1398" t="s">
        <v>1592</v>
      </c>
      <c r="R123" s="1395">
        <v>1978</v>
      </c>
      <c r="S123" s="1395" t="s">
        <v>959</v>
      </c>
      <c r="T123" s="1382" t="s">
        <v>1539</v>
      </c>
      <c r="U123" s="1383" t="s">
        <v>108</v>
      </c>
      <c r="V123" s="1370">
        <v>6</v>
      </c>
      <c r="W123" s="1370">
        <v>3</v>
      </c>
      <c r="X123" s="1384">
        <v>9</v>
      </c>
      <c r="Y123" s="1384">
        <v>8</v>
      </c>
      <c r="Z123" s="1384">
        <v>8</v>
      </c>
      <c r="AA123" s="1384">
        <v>8</v>
      </c>
      <c r="AB123" s="1384">
        <v>6</v>
      </c>
      <c r="AC123" s="1364">
        <f t="shared" si="3"/>
        <v>39</v>
      </c>
      <c r="AD123" s="1379"/>
      <c r="AE123" s="1379"/>
      <c r="AF123" s="1379"/>
      <c r="AG123" s="1396">
        <v>54</v>
      </c>
    </row>
    <row r="124" spans="15:33" ht="15.75" customHeight="1">
      <c r="O124" s="1364">
        <v>55</v>
      </c>
      <c r="P124" s="1399" t="s">
        <v>1669</v>
      </c>
      <c r="Q124" s="1400" t="s">
        <v>1613</v>
      </c>
      <c r="R124" s="1395">
        <v>1975</v>
      </c>
      <c r="S124" s="1395" t="s">
        <v>959</v>
      </c>
      <c r="T124" s="1368" t="s">
        <v>1499</v>
      </c>
      <c r="U124" s="1369" t="s">
        <v>734</v>
      </c>
      <c r="V124" s="1370">
        <v>2</v>
      </c>
      <c r="W124" s="1370">
        <v>3</v>
      </c>
      <c r="X124" s="1364">
        <v>9</v>
      </c>
      <c r="Y124" s="1364">
        <v>8</v>
      </c>
      <c r="Z124" s="1364">
        <v>8</v>
      </c>
      <c r="AA124" s="1364">
        <v>7</v>
      </c>
      <c r="AB124" s="1364">
        <v>7</v>
      </c>
      <c r="AC124" s="1364">
        <f t="shared" si="3"/>
        <v>39</v>
      </c>
      <c r="AD124" s="1375"/>
      <c r="AE124" s="1375"/>
      <c r="AF124" s="1375"/>
      <c r="AG124" s="1396">
        <v>55</v>
      </c>
    </row>
    <row r="125" spans="15:33" ht="15.75" customHeight="1">
      <c r="O125" s="1364">
        <v>56</v>
      </c>
      <c r="P125" s="1403" t="s">
        <v>1670</v>
      </c>
      <c r="Q125" s="1400" t="s">
        <v>1627</v>
      </c>
      <c r="R125" s="1395">
        <v>1988</v>
      </c>
      <c r="S125" s="1395" t="s">
        <v>959</v>
      </c>
      <c r="T125" s="1368" t="s">
        <v>1499</v>
      </c>
      <c r="U125" s="1369" t="s">
        <v>1167</v>
      </c>
      <c r="V125" s="1370">
        <v>10</v>
      </c>
      <c r="W125" s="1370">
        <v>8</v>
      </c>
      <c r="X125" s="1364">
        <v>9</v>
      </c>
      <c r="Y125" s="1364">
        <v>8</v>
      </c>
      <c r="Z125" s="1364">
        <v>8</v>
      </c>
      <c r="AA125" s="1364">
        <v>7</v>
      </c>
      <c r="AB125" s="1364">
        <v>7</v>
      </c>
      <c r="AC125" s="1364">
        <f t="shared" si="3"/>
        <v>39</v>
      </c>
      <c r="AD125" s="1379"/>
      <c r="AE125" s="1379"/>
      <c r="AF125" s="1379"/>
      <c r="AG125" s="1396">
        <v>55</v>
      </c>
    </row>
    <row r="126" spans="15:33" ht="15.75" customHeight="1">
      <c r="O126" s="1364">
        <v>57</v>
      </c>
      <c r="P126" s="1399" t="s">
        <v>1671</v>
      </c>
      <c r="Q126" s="1400" t="s">
        <v>1672</v>
      </c>
      <c r="R126" s="1395">
        <v>1963</v>
      </c>
      <c r="S126" s="1395" t="s">
        <v>959</v>
      </c>
      <c r="T126" s="1368" t="s">
        <v>1499</v>
      </c>
      <c r="U126" s="1369" t="s">
        <v>582</v>
      </c>
      <c r="V126" s="1370">
        <v>12</v>
      </c>
      <c r="W126" s="1370">
        <v>3</v>
      </c>
      <c r="X126" s="1364">
        <v>9</v>
      </c>
      <c r="Y126" s="1364">
        <v>8</v>
      </c>
      <c r="Z126" s="1364">
        <v>8</v>
      </c>
      <c r="AA126" s="1364">
        <v>7</v>
      </c>
      <c r="AB126" s="1364">
        <v>7</v>
      </c>
      <c r="AC126" s="1364">
        <f t="shared" si="3"/>
        <v>39</v>
      </c>
      <c r="AD126" s="1379"/>
      <c r="AE126" s="1379"/>
      <c r="AF126" s="1379"/>
      <c r="AG126" s="1396">
        <v>55</v>
      </c>
    </row>
    <row r="127" spans="15:33" ht="15.75" customHeight="1">
      <c r="O127" s="1364">
        <v>58</v>
      </c>
      <c r="P127" s="1399" t="s">
        <v>1673</v>
      </c>
      <c r="Q127" s="1400" t="s">
        <v>1632</v>
      </c>
      <c r="R127" s="1395">
        <v>1962</v>
      </c>
      <c r="S127" s="1395" t="s">
        <v>959</v>
      </c>
      <c r="T127" s="1368" t="s">
        <v>1499</v>
      </c>
      <c r="U127" s="1369" t="s">
        <v>16</v>
      </c>
      <c r="V127" s="1370">
        <v>14</v>
      </c>
      <c r="W127" s="1370">
        <v>7</v>
      </c>
      <c r="X127" s="1364">
        <v>9</v>
      </c>
      <c r="Y127" s="1364">
        <v>8</v>
      </c>
      <c r="Z127" s="1364">
        <v>8</v>
      </c>
      <c r="AA127" s="1364">
        <v>7</v>
      </c>
      <c r="AB127" s="1364">
        <v>7</v>
      </c>
      <c r="AC127" s="1364">
        <f t="shared" si="3"/>
        <v>39</v>
      </c>
      <c r="AD127" s="1379"/>
      <c r="AE127" s="1379"/>
      <c r="AF127" s="1379"/>
      <c r="AG127" s="1396">
        <v>55</v>
      </c>
    </row>
    <row r="128" spans="15:33" ht="15.75" customHeight="1">
      <c r="O128" s="1364">
        <v>59</v>
      </c>
      <c r="P128" s="1399" t="s">
        <v>1674</v>
      </c>
      <c r="Q128" s="1400" t="s">
        <v>1675</v>
      </c>
      <c r="R128" s="1395">
        <v>1987</v>
      </c>
      <c r="S128" s="1395" t="s">
        <v>959</v>
      </c>
      <c r="T128" s="1368" t="s">
        <v>1499</v>
      </c>
      <c r="U128" s="1369" t="s">
        <v>145</v>
      </c>
      <c r="V128" s="1370">
        <v>8</v>
      </c>
      <c r="W128" s="1370">
        <v>1</v>
      </c>
      <c r="X128" s="1364">
        <v>10</v>
      </c>
      <c r="Y128" s="1364">
        <v>8</v>
      </c>
      <c r="Z128" s="1364">
        <v>7</v>
      </c>
      <c r="AA128" s="1364">
        <v>7</v>
      </c>
      <c r="AB128" s="1364">
        <v>6</v>
      </c>
      <c r="AC128" s="1364">
        <f t="shared" si="3"/>
        <v>38</v>
      </c>
      <c r="AD128" s="1379"/>
      <c r="AE128" s="1379"/>
      <c r="AF128" s="1379"/>
      <c r="AG128" s="1396">
        <v>59</v>
      </c>
    </row>
    <row r="129" spans="15:33" ht="15.75" customHeight="1">
      <c r="O129" s="1364">
        <v>60</v>
      </c>
      <c r="P129" s="1399" t="s">
        <v>1676</v>
      </c>
      <c r="Q129" s="1400" t="s">
        <v>1654</v>
      </c>
      <c r="R129" s="1395">
        <v>1971</v>
      </c>
      <c r="S129" s="1395" t="s">
        <v>959</v>
      </c>
      <c r="T129" s="1368" t="s">
        <v>1499</v>
      </c>
      <c r="U129" s="1369" t="s">
        <v>1143</v>
      </c>
      <c r="V129" s="1370">
        <v>8</v>
      </c>
      <c r="W129" s="1370">
        <v>8</v>
      </c>
      <c r="X129" s="1364">
        <v>9</v>
      </c>
      <c r="Y129" s="1364">
        <v>8</v>
      </c>
      <c r="Z129" s="1364">
        <v>7</v>
      </c>
      <c r="AA129" s="1364">
        <v>7</v>
      </c>
      <c r="AB129" s="1364">
        <v>7</v>
      </c>
      <c r="AC129" s="1364">
        <f t="shared" si="3"/>
        <v>38</v>
      </c>
      <c r="AD129" s="1379"/>
      <c r="AE129" s="1379"/>
      <c r="AF129" s="1379"/>
      <c r="AG129" s="1396">
        <v>60</v>
      </c>
    </row>
    <row r="130" spans="15:33" ht="15.75" customHeight="1">
      <c r="O130" s="1364">
        <v>61</v>
      </c>
      <c r="P130" s="1399" t="s">
        <v>1677</v>
      </c>
      <c r="Q130" s="1400" t="s">
        <v>1640</v>
      </c>
      <c r="R130" s="1395">
        <v>1980</v>
      </c>
      <c r="S130" s="1395" t="s">
        <v>959</v>
      </c>
      <c r="T130" s="1368" t="s">
        <v>1499</v>
      </c>
      <c r="U130" s="1369" t="s">
        <v>16</v>
      </c>
      <c r="V130" s="1370">
        <v>14</v>
      </c>
      <c r="W130" s="1370">
        <v>8</v>
      </c>
      <c r="X130" s="1364">
        <v>9</v>
      </c>
      <c r="Y130" s="1364">
        <v>8</v>
      </c>
      <c r="Z130" s="1364">
        <v>7</v>
      </c>
      <c r="AA130" s="1364">
        <v>7</v>
      </c>
      <c r="AB130" s="1364">
        <v>7</v>
      </c>
      <c r="AC130" s="1364">
        <f t="shared" si="3"/>
        <v>38</v>
      </c>
      <c r="AD130" s="1379"/>
      <c r="AE130" s="1379"/>
      <c r="AF130" s="1379"/>
      <c r="AG130" s="1396">
        <v>60</v>
      </c>
    </row>
    <row r="131" spans="15:33" ht="15.75" customHeight="1">
      <c r="O131" s="1364">
        <v>62</v>
      </c>
      <c r="P131" s="1403" t="s">
        <v>1678</v>
      </c>
      <c r="Q131" s="1400" t="s">
        <v>1649</v>
      </c>
      <c r="R131" s="1395">
        <v>1990</v>
      </c>
      <c r="S131" s="1395" t="s">
        <v>959</v>
      </c>
      <c r="T131" s="1368" t="s">
        <v>1527</v>
      </c>
      <c r="U131" s="1369" t="s">
        <v>115</v>
      </c>
      <c r="V131" s="1370">
        <v>1</v>
      </c>
      <c r="W131" s="1370">
        <v>6</v>
      </c>
      <c r="X131" s="1364">
        <v>10</v>
      </c>
      <c r="Y131" s="1364">
        <v>8</v>
      </c>
      <c r="Z131" s="1364">
        <v>7</v>
      </c>
      <c r="AA131" s="1364">
        <v>6</v>
      </c>
      <c r="AB131" s="1364">
        <v>6</v>
      </c>
      <c r="AC131" s="1364">
        <f t="shared" si="3"/>
        <v>37</v>
      </c>
      <c r="AD131" s="1379"/>
      <c r="AE131" s="1379"/>
      <c r="AF131" s="1379"/>
      <c r="AG131" s="1396">
        <v>62</v>
      </c>
    </row>
    <row r="132" spans="15:33" ht="15.75" customHeight="1">
      <c r="O132" s="1364">
        <v>63</v>
      </c>
      <c r="P132" s="1403" t="s">
        <v>1679</v>
      </c>
      <c r="Q132" s="1400" t="s">
        <v>1680</v>
      </c>
      <c r="R132" s="1395">
        <v>1987</v>
      </c>
      <c r="S132" s="1395" t="s">
        <v>959</v>
      </c>
      <c r="T132" s="1368" t="s">
        <v>1499</v>
      </c>
      <c r="U132" s="1369" t="s">
        <v>140</v>
      </c>
      <c r="V132" s="1370">
        <v>5</v>
      </c>
      <c r="W132" s="1370">
        <v>6</v>
      </c>
      <c r="X132" s="1364">
        <v>9</v>
      </c>
      <c r="Y132" s="1364">
        <v>8</v>
      </c>
      <c r="Z132" s="1364">
        <v>8</v>
      </c>
      <c r="AA132" s="1364">
        <v>7</v>
      </c>
      <c r="AB132" s="1364">
        <v>5</v>
      </c>
      <c r="AC132" s="1364">
        <f t="shared" si="3"/>
        <v>37</v>
      </c>
      <c r="AD132" s="1375"/>
      <c r="AE132" s="1375"/>
      <c r="AF132" s="1375"/>
      <c r="AG132" s="1396">
        <v>63</v>
      </c>
    </row>
    <row r="133" spans="15:33" ht="15.75" customHeight="1">
      <c r="O133" s="1364">
        <v>64</v>
      </c>
      <c r="P133" s="1403" t="s">
        <v>1681</v>
      </c>
      <c r="Q133" s="1400" t="s">
        <v>1603</v>
      </c>
      <c r="R133" s="1395">
        <v>1988</v>
      </c>
      <c r="S133" s="1395" t="s">
        <v>959</v>
      </c>
      <c r="T133" s="1368" t="s">
        <v>1499</v>
      </c>
      <c r="U133" s="1369" t="s">
        <v>1472</v>
      </c>
      <c r="V133" s="1370">
        <v>17</v>
      </c>
      <c r="W133" s="1370">
        <v>8</v>
      </c>
      <c r="X133" s="1364">
        <v>9</v>
      </c>
      <c r="Y133" s="1364">
        <v>8</v>
      </c>
      <c r="Z133" s="1364">
        <v>8</v>
      </c>
      <c r="AA133" s="1364">
        <v>6</v>
      </c>
      <c r="AB133" s="1364">
        <v>5</v>
      </c>
      <c r="AC133" s="1364">
        <f t="shared" si="3"/>
        <v>36</v>
      </c>
      <c r="AD133" s="1379"/>
      <c r="AE133" s="1379"/>
      <c r="AF133" s="1379"/>
      <c r="AG133" s="1396">
        <v>64</v>
      </c>
    </row>
    <row r="134" spans="15:33" ht="15.75" customHeight="1">
      <c r="O134" s="1364">
        <v>65</v>
      </c>
      <c r="P134" s="1403" t="s">
        <v>1682</v>
      </c>
      <c r="Q134" s="1400" t="s">
        <v>1658</v>
      </c>
      <c r="R134" s="1395">
        <v>1975</v>
      </c>
      <c r="S134" s="1395" t="s">
        <v>959</v>
      </c>
      <c r="T134" s="1368" t="s">
        <v>1499</v>
      </c>
      <c r="U134" s="1369" t="s">
        <v>1469</v>
      </c>
      <c r="V134" s="1370">
        <v>12</v>
      </c>
      <c r="W134" s="1370">
        <v>8</v>
      </c>
      <c r="X134" s="1364">
        <v>9</v>
      </c>
      <c r="Y134" s="1364">
        <v>7</v>
      </c>
      <c r="Z134" s="1364">
        <v>7</v>
      </c>
      <c r="AA134" s="1364">
        <v>7</v>
      </c>
      <c r="AB134" s="1364">
        <v>6</v>
      </c>
      <c r="AC134" s="1364">
        <f aca="true" t="shared" si="4" ref="AC134:AC141">SUM(X134:AB134)</f>
        <v>36</v>
      </c>
      <c r="AD134" s="1379"/>
      <c r="AE134" s="1379"/>
      <c r="AF134" s="1379"/>
      <c r="AG134" s="1396">
        <v>65</v>
      </c>
    </row>
    <row r="135" spans="15:33" ht="15.75" customHeight="1">
      <c r="O135" s="1364">
        <v>66</v>
      </c>
      <c r="P135" s="1399" t="s">
        <v>1683</v>
      </c>
      <c r="Q135" s="1400" t="s">
        <v>1627</v>
      </c>
      <c r="R135" s="1395">
        <v>1979</v>
      </c>
      <c r="S135" s="1395" t="s">
        <v>959</v>
      </c>
      <c r="T135" s="1368" t="s">
        <v>1499</v>
      </c>
      <c r="U135" s="1376" t="s">
        <v>1471</v>
      </c>
      <c r="V135" s="1370">
        <v>15</v>
      </c>
      <c r="W135" s="1370">
        <v>4</v>
      </c>
      <c r="X135" s="1364">
        <v>8</v>
      </c>
      <c r="Y135" s="1364">
        <v>8</v>
      </c>
      <c r="Z135" s="1364">
        <v>7</v>
      </c>
      <c r="AA135" s="1364">
        <v>7</v>
      </c>
      <c r="AB135" s="1364">
        <v>6</v>
      </c>
      <c r="AC135" s="1364">
        <f t="shared" si="4"/>
        <v>36</v>
      </c>
      <c r="AD135" s="1375"/>
      <c r="AE135" s="1375"/>
      <c r="AF135" s="1375"/>
      <c r="AG135" s="1396">
        <v>66</v>
      </c>
    </row>
    <row r="136" spans="15:33" ht="15.75" customHeight="1">
      <c r="O136" s="1364">
        <v>67</v>
      </c>
      <c r="P136" s="1403" t="s">
        <v>1684</v>
      </c>
      <c r="Q136" s="1400" t="s">
        <v>1611</v>
      </c>
      <c r="R136" s="1395">
        <v>1966</v>
      </c>
      <c r="S136" s="1395" t="s">
        <v>959</v>
      </c>
      <c r="T136" s="1368" t="s">
        <v>1499</v>
      </c>
      <c r="U136" s="1369" t="s">
        <v>134</v>
      </c>
      <c r="V136" s="1370">
        <v>6</v>
      </c>
      <c r="W136" s="1370">
        <v>5</v>
      </c>
      <c r="X136" s="1364">
        <v>9</v>
      </c>
      <c r="Y136" s="1364">
        <v>8</v>
      </c>
      <c r="Z136" s="1364">
        <v>7</v>
      </c>
      <c r="AA136" s="1364">
        <v>6</v>
      </c>
      <c r="AB136" s="1364">
        <v>5</v>
      </c>
      <c r="AC136" s="1364">
        <f t="shared" si="4"/>
        <v>35</v>
      </c>
      <c r="AD136" s="1379"/>
      <c r="AE136" s="1379"/>
      <c r="AF136" s="1379"/>
      <c r="AG136" s="1396">
        <v>67</v>
      </c>
    </row>
    <row r="137" spans="15:33" ht="15.75" customHeight="1">
      <c r="O137" s="1364">
        <v>68</v>
      </c>
      <c r="P137" s="1399" t="s">
        <v>1685</v>
      </c>
      <c r="Q137" s="1400" t="s">
        <v>1611</v>
      </c>
      <c r="R137" s="1395">
        <v>1977</v>
      </c>
      <c r="S137" s="1395" t="s">
        <v>959</v>
      </c>
      <c r="T137" s="1368" t="s">
        <v>1499</v>
      </c>
      <c r="U137" s="1376" t="s">
        <v>1471</v>
      </c>
      <c r="V137" s="1370">
        <v>15</v>
      </c>
      <c r="W137" s="1370">
        <v>3</v>
      </c>
      <c r="X137" s="1364">
        <v>9</v>
      </c>
      <c r="Y137" s="1364">
        <v>8</v>
      </c>
      <c r="Z137" s="1364">
        <v>7</v>
      </c>
      <c r="AA137" s="1364">
        <v>5</v>
      </c>
      <c r="AB137" s="1364">
        <v>5</v>
      </c>
      <c r="AC137" s="1364">
        <f t="shared" si="4"/>
        <v>34</v>
      </c>
      <c r="AD137" s="1375"/>
      <c r="AE137" s="1375"/>
      <c r="AF137" s="1375"/>
      <c r="AG137" s="1396">
        <v>68</v>
      </c>
    </row>
    <row r="138" spans="15:33" ht="15.75" customHeight="1">
      <c r="O138" s="1364">
        <v>69</v>
      </c>
      <c r="P138" s="1399" t="s">
        <v>1686</v>
      </c>
      <c r="Q138" s="1403" t="s">
        <v>1627</v>
      </c>
      <c r="R138" s="1395">
        <v>1983</v>
      </c>
      <c r="S138" s="1395" t="s">
        <v>959</v>
      </c>
      <c r="T138" s="1368" t="s">
        <v>1499</v>
      </c>
      <c r="U138" s="1369" t="s">
        <v>109</v>
      </c>
      <c r="V138" s="1370">
        <v>7</v>
      </c>
      <c r="W138" s="1370">
        <v>3</v>
      </c>
      <c r="X138" s="1364">
        <v>8</v>
      </c>
      <c r="Y138" s="1364">
        <v>7</v>
      </c>
      <c r="Z138" s="1364">
        <v>7</v>
      </c>
      <c r="AA138" s="1364">
        <v>6</v>
      </c>
      <c r="AB138" s="1364">
        <v>6</v>
      </c>
      <c r="AC138" s="1364">
        <f t="shared" si="4"/>
        <v>34</v>
      </c>
      <c r="AD138" s="1375"/>
      <c r="AE138" s="1375"/>
      <c r="AF138" s="1375"/>
      <c r="AG138" s="1396">
        <v>69</v>
      </c>
    </row>
    <row r="139" spans="15:33" ht="15.75" customHeight="1">
      <c r="O139" s="1364">
        <v>70</v>
      </c>
      <c r="P139" s="1399" t="s">
        <v>1687</v>
      </c>
      <c r="Q139" s="1400" t="s">
        <v>1660</v>
      </c>
      <c r="R139" s="1395">
        <v>1991</v>
      </c>
      <c r="S139" s="1395" t="s">
        <v>959</v>
      </c>
      <c r="T139" s="1368" t="s">
        <v>1499</v>
      </c>
      <c r="U139" s="1369" t="s">
        <v>109</v>
      </c>
      <c r="V139" s="1370">
        <v>7</v>
      </c>
      <c r="W139" s="1370">
        <v>1</v>
      </c>
      <c r="X139" s="1364">
        <v>8</v>
      </c>
      <c r="Y139" s="1364">
        <v>7</v>
      </c>
      <c r="Z139" s="1364">
        <v>6</v>
      </c>
      <c r="AA139" s="1364">
        <v>6</v>
      </c>
      <c r="AB139" s="1364">
        <v>3</v>
      </c>
      <c r="AC139" s="1364">
        <f t="shared" si="4"/>
        <v>30</v>
      </c>
      <c r="AD139" s="1375"/>
      <c r="AE139" s="1375"/>
      <c r="AF139" s="1375"/>
      <c r="AG139" s="1396">
        <v>70</v>
      </c>
    </row>
    <row r="140" spans="15:33" ht="15.75" customHeight="1">
      <c r="O140" s="1364">
        <v>71</v>
      </c>
      <c r="P140" s="1403" t="s">
        <v>1688</v>
      </c>
      <c r="Q140" s="1400" t="s">
        <v>1596</v>
      </c>
      <c r="R140" s="1395">
        <v>1981</v>
      </c>
      <c r="S140" s="1395" t="s">
        <v>959</v>
      </c>
      <c r="T140" s="1368" t="s">
        <v>1499</v>
      </c>
      <c r="U140" s="1376" t="s">
        <v>1470</v>
      </c>
      <c r="V140" s="1370">
        <v>16</v>
      </c>
      <c r="W140" s="1370">
        <v>4</v>
      </c>
      <c r="X140" s="1364">
        <v>9</v>
      </c>
      <c r="Y140" s="1364">
        <v>7</v>
      </c>
      <c r="Z140" s="1364">
        <v>7</v>
      </c>
      <c r="AA140" s="1364">
        <v>3</v>
      </c>
      <c r="AB140" s="1364">
        <v>3</v>
      </c>
      <c r="AC140" s="1364">
        <f t="shared" si="4"/>
        <v>29</v>
      </c>
      <c r="AD140" s="1375"/>
      <c r="AE140" s="1375"/>
      <c r="AF140" s="1375"/>
      <c r="AG140" s="1396">
        <v>71</v>
      </c>
    </row>
    <row r="141" spans="15:33" ht="15.75" customHeight="1">
      <c r="O141" s="1364">
        <v>72</v>
      </c>
      <c r="P141" s="1403" t="s">
        <v>1689</v>
      </c>
      <c r="Q141" s="1400" t="s">
        <v>1630</v>
      </c>
      <c r="R141" s="1395">
        <v>1974</v>
      </c>
      <c r="S141" s="1395" t="s">
        <v>959</v>
      </c>
      <c r="T141" s="1368" t="s">
        <v>1499</v>
      </c>
      <c r="U141" s="1369" t="s">
        <v>582</v>
      </c>
      <c r="V141" s="1370">
        <v>12</v>
      </c>
      <c r="W141" s="1370">
        <v>4</v>
      </c>
      <c r="X141" s="1364">
        <v>7</v>
      </c>
      <c r="Y141" s="1364">
        <v>7</v>
      </c>
      <c r="Z141" s="1364">
        <v>6</v>
      </c>
      <c r="AA141" s="1364">
        <v>5</v>
      </c>
      <c r="AB141" s="1364">
        <v>4</v>
      </c>
      <c r="AC141" s="1364">
        <f t="shared" si="4"/>
        <v>29</v>
      </c>
      <c r="AD141" s="1379"/>
      <c r="AE141" s="1379"/>
      <c r="AF141" s="1379"/>
      <c r="AG141" s="1396">
        <v>72</v>
      </c>
    </row>
    <row r="144" spans="17:32" ht="15.75" customHeight="1">
      <c r="Q144" s="1405" t="s">
        <v>1480</v>
      </c>
      <c r="R144" s="1406"/>
      <c r="S144" s="1406"/>
      <c r="T144" s="1406"/>
      <c r="U144" s="1406"/>
      <c r="V144" s="1406"/>
      <c r="X144" s="1407"/>
      <c r="Y144" s="1406"/>
      <c r="Z144" s="1406"/>
      <c r="AB144" s="1408" t="s">
        <v>971</v>
      </c>
      <c r="AD144" s="1409"/>
      <c r="AE144" s="1409"/>
      <c r="AF144" s="1409"/>
    </row>
  </sheetData>
  <sheetProtection/>
  <mergeCells count="3">
    <mergeCell ref="F5:G5"/>
    <mergeCell ref="H5:I5"/>
    <mergeCell ref="D57:E57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CH150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11.375" defaultRowHeight="15.75" customHeight="1"/>
  <cols>
    <col min="1" max="1" width="5.00390625" style="1075" customWidth="1"/>
    <col min="2" max="2" width="28.25390625" style="1038" customWidth="1"/>
    <col min="3" max="11" width="6.75390625" style="1038" customWidth="1"/>
    <col min="12" max="12" width="3.75390625" style="1038" customWidth="1"/>
    <col min="13" max="13" width="5.00390625" style="1084" customWidth="1"/>
    <col min="14" max="14" width="25.875" style="1084" customWidth="1"/>
    <col min="15" max="15" width="14.25390625" style="1084" customWidth="1"/>
    <col min="16" max="25" width="9.75390625" style="1084" customWidth="1"/>
    <col min="26" max="26" width="5.25390625" style="1038" customWidth="1"/>
    <col min="27" max="27" width="3.75390625" style="1165" customWidth="1"/>
    <col min="28" max="28" width="17.75390625" style="1166" customWidth="1"/>
    <col min="29" max="29" width="10.75390625" style="1167" customWidth="1"/>
    <col min="30" max="30" width="17.75390625" style="1165" customWidth="1"/>
    <col min="31" max="31" width="10.75390625" style="1165" customWidth="1"/>
    <col min="32" max="32" width="17.75390625" style="1165" customWidth="1"/>
    <col min="33" max="33" width="4.75390625" style="1165" customWidth="1"/>
    <col min="34" max="34" width="17.75390625" style="1165" customWidth="1"/>
    <col min="35" max="35" width="4.75390625" style="1165" customWidth="1"/>
    <col min="36" max="36" width="17.75390625" style="1165" customWidth="1"/>
    <col min="37" max="37" width="4.75390625" style="1165" customWidth="1"/>
    <col min="38" max="38" width="17.75390625" style="1175" customWidth="1"/>
    <col min="39" max="39" width="10.75390625" style="1090" customWidth="1"/>
    <col min="40" max="40" width="3.75390625" style="1166" customWidth="1"/>
    <col min="41" max="41" width="1.75390625" style="1166" customWidth="1"/>
    <col min="42" max="42" width="3.75390625" style="1176" customWidth="1"/>
    <col min="43" max="43" width="20.75390625" style="1166" customWidth="1"/>
    <col min="44" max="44" width="3.75390625" style="1167" customWidth="1"/>
    <col min="45" max="45" width="20.75390625" style="1165" customWidth="1"/>
    <col min="46" max="46" width="3.75390625" style="1165" customWidth="1"/>
    <col min="47" max="47" width="20.75390625" style="1165" customWidth="1"/>
    <col min="48" max="48" width="3.75390625" style="1165" customWidth="1"/>
    <col min="49" max="49" width="20.75390625" style="1165" customWidth="1"/>
    <col min="50" max="50" width="3.75390625" style="1165" customWidth="1"/>
    <col min="51" max="51" width="20.75390625" style="1165" customWidth="1"/>
    <col min="52" max="52" width="3.75390625" style="1165" customWidth="1"/>
    <col min="53" max="53" width="20.75390625" style="1175" customWidth="1"/>
    <col min="54" max="54" width="3.75390625" style="1090" customWidth="1"/>
    <col min="55" max="55" width="3.75390625" style="1166" customWidth="1"/>
    <col min="56" max="56" width="3.875" style="1038" customWidth="1"/>
    <col min="57" max="57" width="3.75390625" style="1176" customWidth="1"/>
    <col min="58" max="58" width="17.75390625" style="1166" customWidth="1"/>
    <col min="59" max="59" width="8.75390625" style="1167" customWidth="1"/>
    <col min="60" max="60" width="17.75390625" style="1165" customWidth="1"/>
    <col min="61" max="61" width="8.75390625" style="1165" customWidth="1"/>
    <col min="62" max="62" width="17.75390625" style="1165" customWidth="1"/>
    <col min="63" max="63" width="3.75390625" style="1165" customWidth="1"/>
    <col min="64" max="64" width="17.75390625" style="1165" customWidth="1"/>
    <col min="65" max="65" width="3.75390625" style="1165" customWidth="1"/>
    <col min="66" max="66" width="17.75390625" style="1165" customWidth="1"/>
    <col min="67" max="67" width="3.75390625" style="1165" customWidth="1"/>
    <col min="68" max="68" width="17.75390625" style="1175" customWidth="1"/>
    <col min="69" max="69" width="3.75390625" style="1090" customWidth="1"/>
    <col min="70" max="70" width="3.75390625" style="1166" customWidth="1"/>
    <col min="71" max="72" width="1.75390625" style="1166" customWidth="1"/>
    <col min="73" max="73" width="3.75390625" style="1176" customWidth="1"/>
    <col min="74" max="74" width="17.75390625" style="1166" customWidth="1"/>
    <col min="75" max="75" width="8.75390625" style="1167" customWidth="1"/>
    <col min="76" max="76" width="17.75390625" style="1165" customWidth="1"/>
    <col min="77" max="77" width="8.75390625" style="1165" customWidth="1"/>
    <col min="78" max="78" width="17.75390625" style="1165" customWidth="1"/>
    <col min="79" max="79" width="3.75390625" style="1165" customWidth="1"/>
    <col min="80" max="80" width="17.75390625" style="1165" customWidth="1"/>
    <col min="81" max="81" width="3.75390625" style="1165" customWidth="1"/>
    <col min="82" max="82" width="17.75390625" style="1165" customWidth="1"/>
    <col min="83" max="83" width="3.75390625" style="1165" customWidth="1"/>
    <col min="84" max="84" width="17.75390625" style="1175" customWidth="1"/>
    <col min="85" max="85" width="3.75390625" style="1090" customWidth="1"/>
    <col min="86" max="86" width="3.75390625" style="1166" customWidth="1"/>
    <col min="87" max="16384" width="11.375" style="1038" customWidth="1"/>
  </cols>
  <sheetData>
    <row r="1" spans="2:86" s="1032" customFormat="1" ht="15.75" customHeight="1">
      <c r="B1" s="1033"/>
      <c r="C1" s="1033"/>
      <c r="D1" s="1033"/>
      <c r="E1" s="1034" t="s">
        <v>1149</v>
      </c>
      <c r="F1" s="1033"/>
      <c r="G1" s="1033"/>
      <c r="H1" s="1033"/>
      <c r="I1" s="1033"/>
      <c r="J1" s="1033"/>
      <c r="K1" s="1033"/>
      <c r="M1" s="1084" t="s">
        <v>1151</v>
      </c>
      <c r="N1" s="1084"/>
      <c r="O1" s="1084"/>
      <c r="P1" s="1084"/>
      <c r="Q1" s="1084"/>
      <c r="R1" s="1085" t="s">
        <v>1175</v>
      </c>
      <c r="S1" s="1084"/>
      <c r="T1" s="1084"/>
      <c r="U1" s="1084"/>
      <c r="V1" s="1084"/>
      <c r="W1" s="1084"/>
      <c r="X1" s="1084"/>
      <c r="Y1" s="1086" t="s">
        <v>1176</v>
      </c>
      <c r="AA1" s="1165"/>
      <c r="AB1" s="1166"/>
      <c r="AC1" s="1167"/>
      <c r="AD1" s="1168"/>
      <c r="AE1" s="1165"/>
      <c r="AF1" s="1165"/>
      <c r="AG1" s="1169" t="s">
        <v>1334</v>
      </c>
      <c r="AH1" s="1166"/>
      <c r="AI1" s="1165"/>
      <c r="AJ1" s="1170"/>
      <c r="AK1" s="1165"/>
      <c r="AL1" s="1171"/>
      <c r="AM1" s="1090" t="s">
        <v>1146</v>
      </c>
      <c r="AN1" s="1166"/>
      <c r="AO1" s="1166"/>
      <c r="AP1" s="1172"/>
      <c r="AQ1" s="1166"/>
      <c r="AR1" s="1167"/>
      <c r="AS1" s="1168"/>
      <c r="AT1" s="1165"/>
      <c r="AU1" s="1169" t="s">
        <v>1334</v>
      </c>
      <c r="AV1" s="1165"/>
      <c r="AW1" s="1166"/>
      <c r="AX1" s="1165"/>
      <c r="AY1" s="1170"/>
      <c r="AZ1" s="1165"/>
      <c r="BA1" s="1090" t="s">
        <v>1146</v>
      </c>
      <c r="BB1" s="1090"/>
      <c r="BC1" s="1166"/>
      <c r="BE1" s="1172"/>
      <c r="BF1" s="1166"/>
      <c r="BG1" s="1167"/>
      <c r="BH1" s="1168"/>
      <c r="BI1" s="1165"/>
      <c r="BJ1" s="1169" t="s">
        <v>1441</v>
      </c>
      <c r="BK1" s="1165"/>
      <c r="BL1" s="1166"/>
      <c r="BM1" s="1165"/>
      <c r="BN1" s="1170"/>
      <c r="BO1" s="1165"/>
      <c r="BP1" s="1090" t="s">
        <v>1146</v>
      </c>
      <c r="BQ1" s="1090"/>
      <c r="BR1" s="1166"/>
      <c r="BS1" s="1166"/>
      <c r="BT1" s="1166"/>
      <c r="BU1" s="1172"/>
      <c r="BV1" s="1166"/>
      <c r="BW1" s="1167"/>
      <c r="BX1" s="1168"/>
      <c r="BY1" s="1165"/>
      <c r="BZ1" s="1169" t="s">
        <v>1441</v>
      </c>
      <c r="CA1" s="1165"/>
      <c r="CB1" s="1166"/>
      <c r="CC1" s="1165"/>
      <c r="CD1" s="1170"/>
      <c r="CE1" s="1165"/>
      <c r="CF1" s="1090" t="s">
        <v>1146</v>
      </c>
      <c r="CG1" s="1090"/>
      <c r="CH1" s="1166"/>
    </row>
    <row r="2" spans="1:86" s="1032" customFormat="1" ht="15.75" customHeight="1">
      <c r="A2" s="1033"/>
      <c r="B2" s="1033"/>
      <c r="C2" s="1033"/>
      <c r="D2" s="1033"/>
      <c r="E2" s="1034" t="s">
        <v>1150</v>
      </c>
      <c r="F2" s="1033"/>
      <c r="G2" s="1033"/>
      <c r="H2" s="1033"/>
      <c r="I2" s="1033"/>
      <c r="J2" s="1033"/>
      <c r="K2" s="1033"/>
      <c r="M2" s="1084"/>
      <c r="N2" s="1084"/>
      <c r="O2" s="1084"/>
      <c r="P2" s="1084"/>
      <c r="Q2" s="1084"/>
      <c r="R2" s="1087" t="s">
        <v>1177</v>
      </c>
      <c r="S2" s="1084"/>
      <c r="T2" s="1084"/>
      <c r="U2" s="1084"/>
      <c r="V2" s="1084"/>
      <c r="W2" s="1084"/>
      <c r="X2" s="1084"/>
      <c r="Y2" s="1088" t="s">
        <v>1178</v>
      </c>
      <c r="AA2" s="1165"/>
      <c r="AB2" s="1173" t="s">
        <v>1271</v>
      </c>
      <c r="AC2" s="1173" t="s">
        <v>1335</v>
      </c>
      <c r="AD2" s="1165"/>
      <c r="AE2" s="1165"/>
      <c r="AF2" s="1165"/>
      <c r="AG2" s="799" t="s">
        <v>1336</v>
      </c>
      <c r="AH2" s="1165"/>
      <c r="AI2" s="1165"/>
      <c r="AJ2" s="1174" t="s">
        <v>1337</v>
      </c>
      <c r="AK2" s="1165"/>
      <c r="AL2" s="1175"/>
      <c r="AM2" s="1090" t="s">
        <v>1180</v>
      </c>
      <c r="AN2" s="1166"/>
      <c r="AO2" s="1166"/>
      <c r="AP2" s="1176"/>
      <c r="AQ2" s="1166"/>
      <c r="AR2" s="1167"/>
      <c r="AS2" s="1165"/>
      <c r="AT2" s="1165"/>
      <c r="AU2" s="1177" t="s">
        <v>1338</v>
      </c>
      <c r="AV2" s="1165"/>
      <c r="AW2" s="1165"/>
      <c r="AX2" s="1165"/>
      <c r="AY2" s="1165"/>
      <c r="AZ2" s="1165"/>
      <c r="BA2" s="1090" t="s">
        <v>1339</v>
      </c>
      <c r="BB2" s="1090"/>
      <c r="BC2" s="1166"/>
      <c r="BE2" s="1176"/>
      <c r="BF2" s="1166"/>
      <c r="BG2" s="1167"/>
      <c r="BH2" s="1165"/>
      <c r="BI2" s="1165"/>
      <c r="BJ2" s="799" t="s">
        <v>1336</v>
      </c>
      <c r="BK2" s="1165"/>
      <c r="BL2" s="1165"/>
      <c r="BM2" s="1165"/>
      <c r="BN2" s="1250" t="s">
        <v>1332</v>
      </c>
      <c r="BO2" s="1165"/>
      <c r="BP2" s="1090" t="s">
        <v>1180</v>
      </c>
      <c r="BQ2" s="1090"/>
      <c r="BR2" s="1166"/>
      <c r="BS2" s="1166"/>
      <c r="BT2" s="1166"/>
      <c r="BU2" s="1176"/>
      <c r="BV2" s="1166"/>
      <c r="BW2" s="1167"/>
      <c r="BX2" s="1165"/>
      <c r="BY2" s="1165"/>
      <c r="BZ2" s="1177" t="s">
        <v>1338</v>
      </c>
      <c r="CA2" s="1165"/>
      <c r="CB2" s="1165"/>
      <c r="CC2" s="1165"/>
      <c r="CD2" s="1165"/>
      <c r="CE2" s="1165"/>
      <c r="CF2" s="1090" t="s">
        <v>1339</v>
      </c>
      <c r="CG2" s="1090"/>
      <c r="CH2" s="1166"/>
    </row>
    <row r="3" spans="1:78" ht="15.75" customHeight="1">
      <c r="A3" s="1035" t="s">
        <v>1151</v>
      </c>
      <c r="B3" s="1036"/>
      <c r="C3" s="1036"/>
      <c r="D3" s="1036"/>
      <c r="E3" s="1037" t="s">
        <v>1152</v>
      </c>
      <c r="F3" s="1036"/>
      <c r="H3" s="1036"/>
      <c r="I3" s="1036"/>
      <c r="J3" s="1036"/>
      <c r="K3" s="1039" t="s">
        <v>1146</v>
      </c>
      <c r="R3" s="1089" t="s">
        <v>1179</v>
      </c>
      <c r="Y3" s="1090" t="s">
        <v>1180</v>
      </c>
      <c r="AC3" s="1178" t="s">
        <v>1340</v>
      </c>
      <c r="AD3" s="1179" t="s">
        <v>1188</v>
      </c>
      <c r="AE3" s="1179"/>
      <c r="AJ3" s="1166"/>
      <c r="AK3" s="1166"/>
      <c r="AL3" s="1166"/>
      <c r="AQ3" s="1090"/>
      <c r="AU3" s="1174" t="s">
        <v>1341</v>
      </c>
      <c r="BN3" s="1250" t="s">
        <v>1442</v>
      </c>
      <c r="BP3" s="1251" t="s">
        <v>1337</v>
      </c>
      <c r="BZ3" s="1174" t="s">
        <v>1341</v>
      </c>
    </row>
    <row r="4" spans="1:80" ht="15.75" customHeight="1">
      <c r="A4" s="1040"/>
      <c r="B4" s="1040"/>
      <c r="C4" s="1040"/>
      <c r="D4" s="1040"/>
      <c r="E4" s="1040"/>
      <c r="F4" s="1040"/>
      <c r="G4" s="1040"/>
      <c r="H4" s="1040"/>
      <c r="I4" s="1040"/>
      <c r="J4" s="1040"/>
      <c r="K4" s="1040"/>
      <c r="N4" s="1091"/>
      <c r="R4" s="1092"/>
      <c r="Y4" s="1086"/>
      <c r="AA4" s="1090" t="s">
        <v>1342</v>
      </c>
      <c r="AB4" s="1179" t="s">
        <v>1232</v>
      </c>
      <c r="AC4" s="1180"/>
      <c r="AE4" s="1181" t="s">
        <v>234</v>
      </c>
      <c r="AF4" s="1182" t="s">
        <v>1188</v>
      </c>
      <c r="AP4" s="1183" t="s">
        <v>1343</v>
      </c>
      <c r="AQ4" s="1179" t="s">
        <v>1201</v>
      </c>
      <c r="AR4" s="1184"/>
      <c r="AS4" s="1090"/>
      <c r="AT4" s="1166"/>
      <c r="AU4" s="1173" t="s">
        <v>1271</v>
      </c>
      <c r="AW4" s="1173" t="s">
        <v>1344</v>
      </c>
      <c r="BE4" s="1183"/>
      <c r="BF4" s="1165"/>
      <c r="BG4" s="1252" t="s">
        <v>1340</v>
      </c>
      <c r="BH4" s="1179" t="s">
        <v>1278</v>
      </c>
      <c r="BI4" s="1179"/>
      <c r="BN4" s="1166"/>
      <c r="BO4" s="1166"/>
      <c r="BP4" s="1166"/>
      <c r="BU4" s="1183" t="s">
        <v>1343</v>
      </c>
      <c r="BV4" s="1179" t="s">
        <v>1284</v>
      </c>
      <c r="BW4" s="1184"/>
      <c r="BX4" s="1090"/>
      <c r="BY4" s="1166"/>
      <c r="BZ4" s="1250" t="s">
        <v>1332</v>
      </c>
      <c r="CB4" s="1250" t="s">
        <v>1443</v>
      </c>
    </row>
    <row r="5" spans="1:86" s="1044" customFormat="1" ht="15.75" customHeight="1">
      <c r="A5" s="2104" t="s">
        <v>4</v>
      </c>
      <c r="B5" s="2106" t="s">
        <v>474</v>
      </c>
      <c r="C5" s="1041"/>
      <c r="D5" s="1042" t="s">
        <v>1153</v>
      </c>
      <c r="E5" s="1043"/>
      <c r="F5" s="2108" t="s">
        <v>1154</v>
      </c>
      <c r="G5" s="2104"/>
      <c r="H5" s="2104"/>
      <c r="I5" s="2104"/>
      <c r="J5" s="2109" t="s">
        <v>1155</v>
      </c>
      <c r="K5" s="2110" t="s">
        <v>1156</v>
      </c>
      <c r="M5" s="1093" t="s">
        <v>4</v>
      </c>
      <c r="N5" s="1093" t="s">
        <v>174</v>
      </c>
      <c r="O5" s="1093" t="s">
        <v>474</v>
      </c>
      <c r="P5" s="1094"/>
      <c r="Q5" s="1095" t="s">
        <v>1181</v>
      </c>
      <c r="R5" s="1095"/>
      <c r="S5" s="1095"/>
      <c r="T5" s="1096"/>
      <c r="U5" s="1096" t="s">
        <v>1182</v>
      </c>
      <c r="V5" s="1096"/>
      <c r="W5" s="1096" t="s">
        <v>1183</v>
      </c>
      <c r="X5" s="1096"/>
      <c r="Y5" s="1096"/>
      <c r="AA5" s="1185"/>
      <c r="AB5" s="1165"/>
      <c r="AC5" s="1181" t="s">
        <v>179</v>
      </c>
      <c r="AD5" s="1182" t="s">
        <v>1237</v>
      </c>
      <c r="AE5" s="1186"/>
      <c r="AF5" s="1187" t="s">
        <v>1189</v>
      </c>
      <c r="AG5" s="1188" t="s">
        <v>265</v>
      </c>
      <c r="AH5" s="1165"/>
      <c r="AI5" s="1165"/>
      <c r="AJ5" s="1165"/>
      <c r="AK5" s="1165"/>
      <c r="AL5" s="1175"/>
      <c r="AM5" s="1090"/>
      <c r="AN5" s="1166"/>
      <c r="AO5" s="1166"/>
      <c r="AP5" s="1183"/>
      <c r="AQ5" s="1189"/>
      <c r="AR5" s="1190" t="s">
        <v>179</v>
      </c>
      <c r="AS5" s="1179" t="s">
        <v>1201</v>
      </c>
      <c r="AT5" s="1179"/>
      <c r="AU5" s="1165"/>
      <c r="AV5" s="1165"/>
      <c r="AW5" s="1165"/>
      <c r="AX5" s="1165"/>
      <c r="AY5" s="1165"/>
      <c r="AZ5" s="1165"/>
      <c r="BA5" s="1175"/>
      <c r="BB5" s="1090"/>
      <c r="BC5" s="1166"/>
      <c r="BE5" s="1183" t="s">
        <v>1158</v>
      </c>
      <c r="BF5" s="1179" t="s">
        <v>1321</v>
      </c>
      <c r="BG5" s="1180"/>
      <c r="BH5" s="1165"/>
      <c r="BI5" s="1181" t="s">
        <v>214</v>
      </c>
      <c r="BJ5" s="1182" t="s">
        <v>1278</v>
      </c>
      <c r="BK5" s="1165"/>
      <c r="BL5" s="1165"/>
      <c r="BM5" s="1165"/>
      <c r="BN5" s="1165"/>
      <c r="BO5" s="1165"/>
      <c r="BP5" s="1175"/>
      <c r="BQ5" s="1090"/>
      <c r="BR5" s="1166"/>
      <c r="BS5" s="1166"/>
      <c r="BT5" s="1166"/>
      <c r="BU5" s="1183"/>
      <c r="BV5" s="1189"/>
      <c r="BW5" s="1190" t="s">
        <v>179</v>
      </c>
      <c r="BX5" s="1179" t="s">
        <v>1284</v>
      </c>
      <c r="BY5" s="1179"/>
      <c r="BZ5" s="1165"/>
      <c r="CA5" s="1165"/>
      <c r="CB5" s="1165"/>
      <c r="CC5" s="1165"/>
      <c r="CD5" s="1165"/>
      <c r="CE5" s="1165"/>
      <c r="CF5" s="1175"/>
      <c r="CG5" s="1090"/>
      <c r="CH5" s="1166"/>
    </row>
    <row r="6" spans="1:78" ht="15.75" customHeight="1">
      <c r="A6" s="2105"/>
      <c r="B6" s="2107"/>
      <c r="C6" s="1045" t="s">
        <v>488</v>
      </c>
      <c r="D6" s="1045" t="s">
        <v>170</v>
      </c>
      <c r="E6" s="1045" t="s">
        <v>171</v>
      </c>
      <c r="F6" s="1046" t="s">
        <v>1157</v>
      </c>
      <c r="G6" s="1046" t="s">
        <v>1158</v>
      </c>
      <c r="H6" s="1047" t="s">
        <v>1159</v>
      </c>
      <c r="I6" s="1047" t="s">
        <v>1160</v>
      </c>
      <c r="J6" s="2109"/>
      <c r="K6" s="2110"/>
      <c r="M6" s="1097" t="s">
        <v>4</v>
      </c>
      <c r="N6" s="1098" t="s">
        <v>1184</v>
      </c>
      <c r="O6" s="1099"/>
      <c r="P6" s="1100" t="s">
        <v>179</v>
      </c>
      <c r="Q6" s="1100" t="s">
        <v>172</v>
      </c>
      <c r="R6" s="1100" t="s">
        <v>188</v>
      </c>
      <c r="S6" s="1100"/>
      <c r="T6" s="1100" t="s">
        <v>13</v>
      </c>
      <c r="U6" s="1100" t="s">
        <v>1185</v>
      </c>
      <c r="V6" s="1100" t="s">
        <v>1186</v>
      </c>
      <c r="W6" s="1100" t="s">
        <v>1187</v>
      </c>
      <c r="X6" s="1100" t="s">
        <v>1186</v>
      </c>
      <c r="Y6" s="1100" t="s">
        <v>12</v>
      </c>
      <c r="AA6" s="1191" t="s">
        <v>1345</v>
      </c>
      <c r="AB6" s="1182" t="s">
        <v>1237</v>
      </c>
      <c r="AC6" s="1192"/>
      <c r="AD6" s="1187" t="s">
        <v>1189</v>
      </c>
      <c r="AE6" s="1189"/>
      <c r="AG6" s="1181"/>
      <c r="AH6" s="1182" t="s">
        <v>1188</v>
      </c>
      <c r="AI6" s="1171"/>
      <c r="AP6" s="1183" t="s">
        <v>1346</v>
      </c>
      <c r="AQ6" s="1182" t="s">
        <v>1209</v>
      </c>
      <c r="AR6" s="1193"/>
      <c r="AS6" s="1165" t="s">
        <v>1189</v>
      </c>
      <c r="AT6" s="1181" t="s">
        <v>205</v>
      </c>
      <c r="AU6" s="1182" t="s">
        <v>1201</v>
      </c>
      <c r="BE6" s="1183"/>
      <c r="BF6" s="1165"/>
      <c r="BG6" s="1181" t="s">
        <v>179</v>
      </c>
      <c r="BH6" s="1182" t="s">
        <v>1282</v>
      </c>
      <c r="BI6" s="1186"/>
      <c r="BJ6" s="1165" t="s">
        <v>1189</v>
      </c>
      <c r="BK6" s="1188" t="s">
        <v>250</v>
      </c>
      <c r="BU6" s="1183" t="s">
        <v>1346</v>
      </c>
      <c r="BV6" s="1182" t="s">
        <v>1289</v>
      </c>
      <c r="BW6" s="1193"/>
      <c r="BX6" s="1165" t="s">
        <v>1189</v>
      </c>
      <c r="BY6" s="1181" t="s">
        <v>197</v>
      </c>
      <c r="BZ6" s="1182" t="s">
        <v>1284</v>
      </c>
    </row>
    <row r="7" spans="1:86" s="1056" customFormat="1" ht="15.75" customHeight="1">
      <c r="A7" s="1048">
        <v>1</v>
      </c>
      <c r="B7" s="1049" t="s">
        <v>109</v>
      </c>
      <c r="C7" s="1050">
        <f aca="true" t="shared" si="0" ref="C7:C32">SUM(D7:E7)</f>
        <v>4</v>
      </c>
      <c r="D7" s="1051">
        <v>2</v>
      </c>
      <c r="E7" s="1051">
        <v>2</v>
      </c>
      <c r="F7" s="1052">
        <v>4</v>
      </c>
      <c r="G7" s="1053" t="s">
        <v>234</v>
      </c>
      <c r="H7" s="1054">
        <v>3</v>
      </c>
      <c r="I7" s="1054">
        <v>6</v>
      </c>
      <c r="J7" s="1050">
        <f>SUM(H7:I7,F7)</f>
        <v>13</v>
      </c>
      <c r="K7" s="1055">
        <v>1</v>
      </c>
      <c r="M7" s="1101">
        <v>1</v>
      </c>
      <c r="N7" s="1102" t="s">
        <v>1188</v>
      </c>
      <c r="O7" s="1103" t="s">
        <v>146</v>
      </c>
      <c r="P7" s="1104"/>
      <c r="Q7" s="1105" t="s">
        <v>1189</v>
      </c>
      <c r="R7" s="1105" t="s">
        <v>1189</v>
      </c>
      <c r="S7" s="1106"/>
      <c r="T7" s="1107" t="s">
        <v>172</v>
      </c>
      <c r="U7" s="1108" t="s">
        <v>1190</v>
      </c>
      <c r="V7" s="1108"/>
      <c r="W7" s="1108"/>
      <c r="X7" s="1108"/>
      <c r="Y7" s="1109" t="s">
        <v>179</v>
      </c>
      <c r="AA7" s="1191" t="s">
        <v>1347</v>
      </c>
      <c r="AB7" s="1179" t="s">
        <v>1197</v>
      </c>
      <c r="AC7" s="1180"/>
      <c r="AD7" s="1194"/>
      <c r="AE7" s="1189"/>
      <c r="AF7" s="1165"/>
      <c r="AG7" s="1181"/>
      <c r="AH7" s="1187" t="s">
        <v>1189</v>
      </c>
      <c r="AI7" s="1188" t="s">
        <v>281</v>
      </c>
      <c r="AJ7" s="1165"/>
      <c r="AK7" s="1165"/>
      <c r="AL7" s="1175"/>
      <c r="AM7" s="1090"/>
      <c r="AN7" s="1166"/>
      <c r="AO7" s="1166"/>
      <c r="AP7" s="1183"/>
      <c r="AQ7" s="1165"/>
      <c r="AR7" s="1195" t="s">
        <v>1348</v>
      </c>
      <c r="AS7" s="1182" t="s">
        <v>1194</v>
      </c>
      <c r="AT7" s="1186"/>
      <c r="AU7" s="1165" t="s">
        <v>1189</v>
      </c>
      <c r="AV7" s="1188" t="s">
        <v>225</v>
      </c>
      <c r="AW7" s="1165"/>
      <c r="AX7" s="1165"/>
      <c r="AY7" s="1165"/>
      <c r="AZ7" s="1165"/>
      <c r="BA7" s="1175"/>
      <c r="BB7" s="1090"/>
      <c r="BC7" s="1166"/>
      <c r="BE7" s="1253" t="s">
        <v>1347</v>
      </c>
      <c r="BF7" s="1182" t="s">
        <v>1282</v>
      </c>
      <c r="BG7" s="1192"/>
      <c r="BH7" s="1165" t="s">
        <v>1189</v>
      </c>
      <c r="BI7" s="1189"/>
      <c r="BJ7" s="1165"/>
      <c r="BK7" s="1181"/>
      <c r="BL7" s="1182" t="s">
        <v>1278</v>
      </c>
      <c r="BM7" s="1171"/>
      <c r="BN7" s="1165"/>
      <c r="BO7" s="1165"/>
      <c r="BP7" s="1175"/>
      <c r="BQ7" s="1090"/>
      <c r="BR7" s="1166"/>
      <c r="BS7" s="1166"/>
      <c r="BT7" s="1166"/>
      <c r="BU7" s="1183"/>
      <c r="BV7" s="1165"/>
      <c r="BW7" s="1195" t="s">
        <v>1348</v>
      </c>
      <c r="BX7" s="1182" t="s">
        <v>1280</v>
      </c>
      <c r="BY7" s="1186"/>
      <c r="BZ7" s="1165" t="s">
        <v>1189</v>
      </c>
      <c r="CA7" s="1188" t="s">
        <v>214</v>
      </c>
      <c r="CB7" s="1165"/>
      <c r="CC7" s="1165"/>
      <c r="CD7" s="1165"/>
      <c r="CE7" s="1165"/>
      <c r="CF7" s="1175"/>
      <c r="CG7" s="1090"/>
      <c r="CH7" s="1166"/>
    </row>
    <row r="8" spans="1:86" s="1056" customFormat="1" ht="15.75" customHeight="1">
      <c r="A8" s="1048">
        <v>2</v>
      </c>
      <c r="B8" s="1049" t="s">
        <v>1161</v>
      </c>
      <c r="C8" s="1050">
        <f t="shared" si="0"/>
        <v>3</v>
      </c>
      <c r="D8" s="1051">
        <v>2</v>
      </c>
      <c r="E8" s="1051">
        <v>1</v>
      </c>
      <c r="F8" s="1052">
        <v>3</v>
      </c>
      <c r="G8" s="1052">
        <v>6</v>
      </c>
      <c r="H8" s="1054">
        <v>5</v>
      </c>
      <c r="I8" s="1057">
        <v>11</v>
      </c>
      <c r="J8" s="1050">
        <f>SUM(F8:H8)</f>
        <v>14</v>
      </c>
      <c r="K8" s="1055">
        <v>2</v>
      </c>
      <c r="M8" s="1101">
        <v>2</v>
      </c>
      <c r="N8" s="1110" t="s">
        <v>1191</v>
      </c>
      <c r="O8" s="1111" t="s">
        <v>1192</v>
      </c>
      <c r="P8" s="1112" t="s">
        <v>1193</v>
      </c>
      <c r="Q8" s="1113"/>
      <c r="R8" s="1105" t="s">
        <v>1189</v>
      </c>
      <c r="S8" s="1106"/>
      <c r="T8" s="1107" t="s">
        <v>179</v>
      </c>
      <c r="U8" s="1108" t="s">
        <v>792</v>
      </c>
      <c r="V8" s="1108"/>
      <c r="W8" s="1114"/>
      <c r="X8" s="1108"/>
      <c r="Y8" s="1109" t="s">
        <v>172</v>
      </c>
      <c r="AA8" s="1196"/>
      <c r="AB8" s="1165"/>
      <c r="AC8" s="1181" t="s">
        <v>172</v>
      </c>
      <c r="AD8" s="1179" t="s">
        <v>1197</v>
      </c>
      <c r="AE8" s="1179"/>
      <c r="AF8" s="1166"/>
      <c r="AG8" s="1181"/>
      <c r="AH8" s="1165"/>
      <c r="AI8" s="1197"/>
      <c r="AJ8" s="1165"/>
      <c r="AK8" s="1165"/>
      <c r="AL8" s="1175"/>
      <c r="AM8" s="1090"/>
      <c r="AN8" s="1166"/>
      <c r="AO8" s="1166"/>
      <c r="AP8" s="1183" t="s">
        <v>1349</v>
      </c>
      <c r="AQ8" s="1179" t="s">
        <v>1215</v>
      </c>
      <c r="AR8" s="1184"/>
      <c r="AS8" s="1090"/>
      <c r="AT8" s="1166"/>
      <c r="AU8" s="1165"/>
      <c r="AV8" s="1181"/>
      <c r="AW8" s="1165" t="s">
        <v>1215</v>
      </c>
      <c r="AX8" s="1165"/>
      <c r="AY8" s="1165"/>
      <c r="AZ8" s="1165"/>
      <c r="BA8" s="1166"/>
      <c r="BB8" s="1090"/>
      <c r="BC8" s="1166"/>
      <c r="BE8" s="1253" t="s">
        <v>1371</v>
      </c>
      <c r="BF8" s="1179" t="s">
        <v>1287</v>
      </c>
      <c r="BG8" s="1180"/>
      <c r="BH8" s="1194"/>
      <c r="BI8" s="1189"/>
      <c r="BJ8" s="1165"/>
      <c r="BK8" s="1181"/>
      <c r="BL8" s="1165" t="s">
        <v>1189</v>
      </c>
      <c r="BM8" s="1188" t="s">
        <v>265</v>
      </c>
      <c r="BN8" s="1165"/>
      <c r="BO8" s="1165"/>
      <c r="BP8" s="1175"/>
      <c r="BQ8" s="1090"/>
      <c r="BR8" s="1166"/>
      <c r="BS8" s="1166"/>
      <c r="BT8" s="1166"/>
      <c r="BU8" s="1183" t="s">
        <v>1349</v>
      </c>
      <c r="BV8" s="1179" t="s">
        <v>1293</v>
      </c>
      <c r="BW8" s="1184"/>
      <c r="BX8" s="1090"/>
      <c r="BY8" s="1166"/>
      <c r="BZ8" s="1165"/>
      <c r="CA8" s="1181"/>
      <c r="CB8" s="1165" t="s">
        <v>1284</v>
      </c>
      <c r="CC8" s="1165"/>
      <c r="CD8" s="1165"/>
      <c r="CE8" s="1165"/>
      <c r="CF8" s="1166"/>
      <c r="CG8" s="1090"/>
      <c r="CH8" s="1166"/>
    </row>
    <row r="9" spans="1:86" s="1056" customFormat="1" ht="15.75" customHeight="1">
      <c r="A9" s="1048">
        <v>3</v>
      </c>
      <c r="B9" s="1049" t="s">
        <v>544</v>
      </c>
      <c r="C9" s="1050">
        <f t="shared" si="0"/>
        <v>4</v>
      </c>
      <c r="D9" s="1051">
        <v>2</v>
      </c>
      <c r="E9" s="1051">
        <v>2</v>
      </c>
      <c r="F9" s="1052">
        <v>5</v>
      </c>
      <c r="G9" s="1052">
        <v>8</v>
      </c>
      <c r="H9" s="1054">
        <v>7</v>
      </c>
      <c r="I9" s="1057">
        <v>9</v>
      </c>
      <c r="J9" s="1050">
        <f>SUM(F9:H9)</f>
        <v>20</v>
      </c>
      <c r="K9" s="1055">
        <v>3</v>
      </c>
      <c r="M9" s="1101">
        <v>3</v>
      </c>
      <c r="N9" s="1110" t="s">
        <v>1194</v>
      </c>
      <c r="O9" s="1111" t="s">
        <v>145</v>
      </c>
      <c r="P9" s="1112" t="s">
        <v>1193</v>
      </c>
      <c r="Q9" s="1112" t="s">
        <v>1193</v>
      </c>
      <c r="R9" s="1113"/>
      <c r="S9" s="1106"/>
      <c r="T9" s="1107" t="s">
        <v>508</v>
      </c>
      <c r="U9" s="1108" t="s">
        <v>1195</v>
      </c>
      <c r="V9" s="1108"/>
      <c r="W9" s="1114"/>
      <c r="X9" s="1108"/>
      <c r="Y9" s="1115" t="s">
        <v>188</v>
      </c>
      <c r="AA9" s="1090" t="s">
        <v>1158</v>
      </c>
      <c r="AB9" s="1182" t="s">
        <v>1250</v>
      </c>
      <c r="AC9" s="1192"/>
      <c r="AD9" s="1187" t="s">
        <v>1189</v>
      </c>
      <c r="AE9" s="1181" t="s">
        <v>237</v>
      </c>
      <c r="AF9" s="1182" t="s">
        <v>1197</v>
      </c>
      <c r="AG9" s="1198"/>
      <c r="AH9" s="1166"/>
      <c r="AI9" s="1197"/>
      <c r="AJ9" s="1165"/>
      <c r="AK9" s="1165"/>
      <c r="AL9" s="1175"/>
      <c r="AM9" s="1090"/>
      <c r="AN9" s="1166"/>
      <c r="AO9" s="1166"/>
      <c r="AP9" s="1183"/>
      <c r="AQ9" s="1189"/>
      <c r="AR9" s="1190" t="s">
        <v>172</v>
      </c>
      <c r="AS9" s="1179" t="s">
        <v>1215</v>
      </c>
      <c r="AT9" s="1179"/>
      <c r="AU9" s="1194"/>
      <c r="AV9" s="1181"/>
      <c r="AW9" s="1165" t="s">
        <v>1189</v>
      </c>
      <c r="AX9" s="1199" t="s">
        <v>234</v>
      </c>
      <c r="AY9" s="1165"/>
      <c r="AZ9" s="1165"/>
      <c r="BA9" s="1166"/>
      <c r="BB9" s="1090"/>
      <c r="BC9" s="1166"/>
      <c r="BE9" s="1183"/>
      <c r="BF9" s="1165"/>
      <c r="BG9" s="1181" t="s">
        <v>172</v>
      </c>
      <c r="BH9" s="1179" t="s">
        <v>1287</v>
      </c>
      <c r="BI9" s="1179"/>
      <c r="BJ9" s="1166"/>
      <c r="BK9" s="1181"/>
      <c r="BL9" s="1165"/>
      <c r="BM9" s="1197"/>
      <c r="BN9" s="1165"/>
      <c r="BO9" s="1165"/>
      <c r="BP9" s="1175"/>
      <c r="BQ9" s="1090"/>
      <c r="BR9" s="1166"/>
      <c r="BS9" s="1166"/>
      <c r="BT9" s="1166"/>
      <c r="BU9" s="1183"/>
      <c r="BV9" s="1189"/>
      <c r="BW9" s="1190" t="s">
        <v>172</v>
      </c>
      <c r="BX9" s="1179" t="s">
        <v>1298</v>
      </c>
      <c r="BY9" s="1179"/>
      <c r="BZ9" s="1194"/>
      <c r="CA9" s="1181"/>
      <c r="CB9" s="1254" t="s">
        <v>1189</v>
      </c>
      <c r="CC9" s="1199" t="s">
        <v>225</v>
      </c>
      <c r="CD9" s="1165"/>
      <c r="CE9" s="1165"/>
      <c r="CF9" s="1166"/>
      <c r="CG9" s="1090"/>
      <c r="CH9" s="1166"/>
    </row>
    <row r="10" spans="1:86" s="1056" customFormat="1" ht="15.75" customHeight="1">
      <c r="A10" s="1048">
        <v>4</v>
      </c>
      <c r="B10" s="1058" t="s">
        <v>146</v>
      </c>
      <c r="C10" s="1050">
        <f t="shared" si="0"/>
        <v>4</v>
      </c>
      <c r="D10" s="1051">
        <v>2</v>
      </c>
      <c r="E10" s="1051">
        <v>2</v>
      </c>
      <c r="F10" s="1052">
        <v>1</v>
      </c>
      <c r="G10" s="1053">
        <v>34</v>
      </c>
      <c r="H10" s="1054">
        <v>8</v>
      </c>
      <c r="I10" s="1054">
        <v>21</v>
      </c>
      <c r="J10" s="1050">
        <f>SUM(H10:I10,F10)</f>
        <v>30</v>
      </c>
      <c r="K10" s="1059">
        <v>4</v>
      </c>
      <c r="M10" s="1097" t="s">
        <v>4</v>
      </c>
      <c r="N10" s="1098" t="s">
        <v>1196</v>
      </c>
      <c r="O10" s="1099"/>
      <c r="P10" s="1100" t="s">
        <v>179</v>
      </c>
      <c r="Q10" s="1100" t="s">
        <v>172</v>
      </c>
      <c r="R10" s="1100" t="s">
        <v>188</v>
      </c>
      <c r="S10" s="1100" t="s">
        <v>192</v>
      </c>
      <c r="T10" s="1100" t="s">
        <v>13</v>
      </c>
      <c r="U10" s="1100" t="s">
        <v>1185</v>
      </c>
      <c r="V10" s="1100" t="s">
        <v>1186</v>
      </c>
      <c r="W10" s="1100" t="s">
        <v>1187</v>
      </c>
      <c r="X10" s="1100" t="s">
        <v>1186</v>
      </c>
      <c r="Y10" s="1100" t="s">
        <v>12</v>
      </c>
      <c r="AA10" s="1090" t="s">
        <v>1350</v>
      </c>
      <c r="AB10" s="1179" t="s">
        <v>1255</v>
      </c>
      <c r="AC10" s="1180"/>
      <c r="AD10" s="1165"/>
      <c r="AE10" s="1200"/>
      <c r="AF10" s="1187" t="s">
        <v>1189</v>
      </c>
      <c r="AG10" s="1171"/>
      <c r="AH10" s="1201"/>
      <c r="AI10" s="1202"/>
      <c r="AJ10" s="1165"/>
      <c r="AK10" s="1165"/>
      <c r="AL10" s="1175"/>
      <c r="AM10" s="1090"/>
      <c r="AN10" s="1166"/>
      <c r="AO10" s="1166"/>
      <c r="AP10" s="1183" t="s">
        <v>1351</v>
      </c>
      <c r="AQ10" s="1182" t="s">
        <v>1223</v>
      </c>
      <c r="AR10" s="1193"/>
      <c r="AS10" s="1165" t="s">
        <v>1189</v>
      </c>
      <c r="AT10" s="1181" t="s">
        <v>210</v>
      </c>
      <c r="AU10" s="1165"/>
      <c r="AV10" s="1200"/>
      <c r="AW10" s="1165"/>
      <c r="AX10" s="1200"/>
      <c r="AY10" s="1166"/>
      <c r="AZ10" s="1090"/>
      <c r="BA10" s="1166"/>
      <c r="BB10" s="1166"/>
      <c r="BC10" s="1166"/>
      <c r="BE10" s="1183" t="s">
        <v>1388</v>
      </c>
      <c r="BF10" s="1182" t="s">
        <v>1316</v>
      </c>
      <c r="BG10" s="1192"/>
      <c r="BH10" s="1165" t="s">
        <v>1189</v>
      </c>
      <c r="BI10" s="1181" t="s">
        <v>219</v>
      </c>
      <c r="BJ10" s="1182" t="s">
        <v>1291</v>
      </c>
      <c r="BK10" s="1198"/>
      <c r="BL10" s="1166"/>
      <c r="BM10" s="1197"/>
      <c r="BN10" s="1165"/>
      <c r="BO10" s="1165"/>
      <c r="BP10" s="1175"/>
      <c r="BQ10" s="1090"/>
      <c r="BR10" s="1166"/>
      <c r="BS10" s="1166"/>
      <c r="BT10" s="1166"/>
      <c r="BU10" s="1183" t="s">
        <v>1351</v>
      </c>
      <c r="BV10" s="1182" t="s">
        <v>1298</v>
      </c>
      <c r="BW10" s="1193"/>
      <c r="BX10" s="1165" t="s">
        <v>1189</v>
      </c>
      <c r="BY10" s="1181" t="s">
        <v>202</v>
      </c>
      <c r="BZ10" s="1179" t="s">
        <v>1303</v>
      </c>
      <c r="CA10" s="1203"/>
      <c r="CB10" s="1165"/>
      <c r="CC10" s="1200"/>
      <c r="CD10" s="1166"/>
      <c r="CE10" s="1090"/>
      <c r="CF10" s="1166"/>
      <c r="CG10" s="1166"/>
      <c r="CH10" s="1166"/>
    </row>
    <row r="11" spans="1:86" s="1056" customFormat="1" ht="15.75" customHeight="1">
      <c r="A11" s="1048">
        <v>5</v>
      </c>
      <c r="B11" s="1058" t="s">
        <v>134</v>
      </c>
      <c r="C11" s="1050">
        <f t="shared" si="0"/>
        <v>4</v>
      </c>
      <c r="D11" s="1051">
        <v>2</v>
      </c>
      <c r="E11" s="1051">
        <v>2</v>
      </c>
      <c r="F11" s="1052">
        <v>15</v>
      </c>
      <c r="G11" s="1052">
        <v>17</v>
      </c>
      <c r="H11" s="1054">
        <v>2</v>
      </c>
      <c r="I11" s="1057">
        <v>33</v>
      </c>
      <c r="J11" s="1050">
        <f>SUM(F11:H11)</f>
        <v>34</v>
      </c>
      <c r="K11" s="1059">
        <v>5</v>
      </c>
      <c r="M11" s="1101">
        <v>1</v>
      </c>
      <c r="N11" s="1110" t="s">
        <v>1197</v>
      </c>
      <c r="O11" s="1111" t="s">
        <v>17</v>
      </c>
      <c r="P11" s="1104"/>
      <c r="Q11" s="1105" t="s">
        <v>1189</v>
      </c>
      <c r="R11" s="1105" t="s">
        <v>1189</v>
      </c>
      <c r="S11" s="1105" t="s">
        <v>1189</v>
      </c>
      <c r="T11" s="1107" t="s">
        <v>188</v>
      </c>
      <c r="U11" s="1108" t="s">
        <v>1198</v>
      </c>
      <c r="V11" s="1108"/>
      <c r="W11" s="1108"/>
      <c r="X11" s="1108"/>
      <c r="Y11" s="1109" t="s">
        <v>179</v>
      </c>
      <c r="AA11" s="1165"/>
      <c r="AB11" s="1165"/>
      <c r="AC11" s="1181" t="s">
        <v>188</v>
      </c>
      <c r="AD11" s="1182" t="s">
        <v>1255</v>
      </c>
      <c r="AE11" s="1186"/>
      <c r="AF11" s="1165"/>
      <c r="AG11" s="1171"/>
      <c r="AH11" s="1201"/>
      <c r="AI11" s="1202"/>
      <c r="AJ11" s="1165"/>
      <c r="AK11" s="1165"/>
      <c r="AL11" s="1175"/>
      <c r="AM11" s="1090"/>
      <c r="AN11" s="1166"/>
      <c r="AO11" s="1166"/>
      <c r="AP11" s="1176" t="s">
        <v>1352</v>
      </c>
      <c r="AQ11" s="1179" t="s">
        <v>1227</v>
      </c>
      <c r="AR11" s="1184"/>
      <c r="AS11" s="1165"/>
      <c r="AT11" s="1200"/>
      <c r="AU11" s="1179" t="s">
        <v>1215</v>
      </c>
      <c r="AV11" s="1203"/>
      <c r="AW11" s="1165"/>
      <c r="AX11" s="1200"/>
      <c r="AY11" s="1165"/>
      <c r="AZ11" s="1165"/>
      <c r="BA11" s="1175"/>
      <c r="BB11" s="1166"/>
      <c r="BC11" s="1166"/>
      <c r="BE11" s="1183"/>
      <c r="BF11" s="1166"/>
      <c r="BG11" s="1253" t="s">
        <v>1363</v>
      </c>
      <c r="BH11" s="1182" t="s">
        <v>1291</v>
      </c>
      <c r="BI11" s="1186"/>
      <c r="BJ11" s="1165" t="s">
        <v>1189</v>
      </c>
      <c r="BK11" s="1171"/>
      <c r="BL11" s="1201"/>
      <c r="BM11" s="1202"/>
      <c r="BN11" s="1165"/>
      <c r="BO11" s="1165"/>
      <c r="BP11" s="1175"/>
      <c r="BQ11" s="1090"/>
      <c r="BR11" s="1166"/>
      <c r="BS11" s="1166"/>
      <c r="BT11" s="1166"/>
      <c r="BU11" s="1183"/>
      <c r="BV11" s="1165"/>
      <c r="BW11" s="1195" t="s">
        <v>1352</v>
      </c>
      <c r="BX11" s="1182" t="s">
        <v>1303</v>
      </c>
      <c r="BY11" s="1186"/>
      <c r="BZ11" s="1165" t="s">
        <v>1189</v>
      </c>
      <c r="CA11" s="1165"/>
      <c r="CB11" s="1189"/>
      <c r="CC11" s="1200"/>
      <c r="CD11" s="1165"/>
      <c r="CE11" s="1165"/>
      <c r="CF11" s="1175"/>
      <c r="CG11" s="1166"/>
      <c r="CH11" s="1166"/>
    </row>
    <row r="12" spans="1:86" s="1056" customFormat="1" ht="15.75" customHeight="1">
      <c r="A12" s="1048">
        <v>6</v>
      </c>
      <c r="B12" s="1058" t="s">
        <v>963</v>
      </c>
      <c r="C12" s="1050">
        <f t="shared" si="0"/>
        <v>3</v>
      </c>
      <c r="D12" s="1051">
        <v>2</v>
      </c>
      <c r="E12" s="1051">
        <v>1</v>
      </c>
      <c r="F12" s="1052">
        <v>11</v>
      </c>
      <c r="G12" s="1052">
        <v>14</v>
      </c>
      <c r="H12" s="1054">
        <v>10</v>
      </c>
      <c r="I12" s="1060"/>
      <c r="J12" s="1050">
        <f>SUM(F12:I12)</f>
        <v>35</v>
      </c>
      <c r="K12" s="1059">
        <v>6</v>
      </c>
      <c r="M12" s="1101">
        <v>2</v>
      </c>
      <c r="N12" s="1116" t="s">
        <v>1199</v>
      </c>
      <c r="O12" s="1111" t="s">
        <v>108</v>
      </c>
      <c r="P12" s="1112" t="s">
        <v>1193</v>
      </c>
      <c r="Q12" s="1113"/>
      <c r="R12" s="1105" t="s">
        <v>1189</v>
      </c>
      <c r="S12" s="1105" t="s">
        <v>1189</v>
      </c>
      <c r="T12" s="1107" t="s">
        <v>172</v>
      </c>
      <c r="U12" s="1108" t="s">
        <v>1200</v>
      </c>
      <c r="V12" s="1108"/>
      <c r="W12" s="1114"/>
      <c r="X12" s="1108"/>
      <c r="Y12" s="1109" t="s">
        <v>172</v>
      </c>
      <c r="AA12" s="1090" t="s">
        <v>1353</v>
      </c>
      <c r="AB12" s="1182" t="s">
        <v>1226</v>
      </c>
      <c r="AC12" s="1192"/>
      <c r="AD12" s="1187" t="s">
        <v>1189</v>
      </c>
      <c r="AE12" s="1189"/>
      <c r="AF12" s="1165"/>
      <c r="AG12" s="1171"/>
      <c r="AH12" s="1201"/>
      <c r="AI12" s="1202"/>
      <c r="AJ12" s="1165" t="s">
        <v>1188</v>
      </c>
      <c r="AK12" s="1165"/>
      <c r="AL12" s="1175"/>
      <c r="AM12" s="1090"/>
      <c r="AN12" s="1166"/>
      <c r="AO12" s="1166"/>
      <c r="AP12" s="1183"/>
      <c r="AQ12" s="1189"/>
      <c r="AR12" s="1190" t="s">
        <v>188</v>
      </c>
      <c r="AS12" s="1182" t="s">
        <v>1233</v>
      </c>
      <c r="AT12" s="1186"/>
      <c r="AU12" s="1165" t="s">
        <v>1189</v>
      </c>
      <c r="AV12" s="1165"/>
      <c r="AW12" s="1165"/>
      <c r="AX12" s="1200"/>
      <c r="AY12" s="1165"/>
      <c r="AZ12" s="1165"/>
      <c r="BA12" s="1175"/>
      <c r="BB12" s="1166"/>
      <c r="BC12" s="1166"/>
      <c r="BE12" s="1183"/>
      <c r="BF12" s="1166"/>
      <c r="BG12" s="1183"/>
      <c r="BH12" s="1166"/>
      <c r="BI12" s="1166"/>
      <c r="BJ12" s="1166"/>
      <c r="BK12" s="1166"/>
      <c r="BL12" s="1201"/>
      <c r="BM12" s="1202"/>
      <c r="BN12" s="1182" t="s">
        <v>1278</v>
      </c>
      <c r="BO12" s="1171"/>
      <c r="BP12" s="1175"/>
      <c r="BQ12" s="1090"/>
      <c r="BR12" s="1166"/>
      <c r="BS12" s="1166"/>
      <c r="BT12" s="1166"/>
      <c r="BU12" s="1183"/>
      <c r="BV12" s="1090"/>
      <c r="BW12" s="1244"/>
      <c r="BX12" s="1165"/>
      <c r="BY12" s="1165"/>
      <c r="BZ12" s="1090"/>
      <c r="CA12" s="1166"/>
      <c r="CB12" s="1189"/>
      <c r="CC12" s="1200"/>
      <c r="CD12" s="1206" t="s">
        <v>1284</v>
      </c>
      <c r="CE12" s="1179"/>
      <c r="CF12" s="1255" t="s">
        <v>821</v>
      </c>
      <c r="CG12" s="1166"/>
      <c r="CH12" s="1166"/>
    </row>
    <row r="13" spans="1:86" s="1056" customFormat="1" ht="15.75" customHeight="1">
      <c r="A13" s="1048">
        <v>7</v>
      </c>
      <c r="B13" s="1058" t="s">
        <v>1162</v>
      </c>
      <c r="C13" s="1050">
        <f t="shared" si="0"/>
        <v>4</v>
      </c>
      <c r="D13" s="1051">
        <v>2</v>
      </c>
      <c r="E13" s="1051">
        <v>2</v>
      </c>
      <c r="F13" s="1052">
        <v>12</v>
      </c>
      <c r="G13" s="1053">
        <v>29</v>
      </c>
      <c r="H13" s="1054">
        <v>12</v>
      </c>
      <c r="I13" s="1054">
        <v>13</v>
      </c>
      <c r="J13" s="1050">
        <f>SUM(H13:I13,F13)</f>
        <v>37</v>
      </c>
      <c r="K13" s="1059">
        <v>7</v>
      </c>
      <c r="M13" s="1101">
        <v>3</v>
      </c>
      <c r="N13" s="1102" t="s">
        <v>1201</v>
      </c>
      <c r="O13" s="1103" t="s">
        <v>15</v>
      </c>
      <c r="P13" s="1112" t="s">
        <v>1193</v>
      </c>
      <c r="Q13" s="1112" t="s">
        <v>1193</v>
      </c>
      <c r="R13" s="1113"/>
      <c r="S13" s="1105" t="s">
        <v>1189</v>
      </c>
      <c r="T13" s="1107" t="s">
        <v>179</v>
      </c>
      <c r="U13" s="1108" t="s">
        <v>1202</v>
      </c>
      <c r="V13" s="1108"/>
      <c r="W13" s="1114"/>
      <c r="X13" s="1108"/>
      <c r="Y13" s="1115" t="s">
        <v>188</v>
      </c>
      <c r="AA13" s="1191" t="s">
        <v>1354</v>
      </c>
      <c r="AB13" s="1194" t="s">
        <v>1221</v>
      </c>
      <c r="AC13" s="1167"/>
      <c r="AD13" s="1165"/>
      <c r="AE13" s="1165"/>
      <c r="AF13" s="1189"/>
      <c r="AG13" s="1165"/>
      <c r="AH13" s="1201"/>
      <c r="AI13" s="1202"/>
      <c r="AJ13" s="1187" t="s">
        <v>1189</v>
      </c>
      <c r="AK13" s="1188" t="s">
        <v>289</v>
      </c>
      <c r="AL13" s="1175"/>
      <c r="AM13" s="1090"/>
      <c r="AN13" s="1166"/>
      <c r="AO13" s="1166"/>
      <c r="AP13" s="1183" t="s">
        <v>1355</v>
      </c>
      <c r="AQ13" s="1182" t="s">
        <v>1233</v>
      </c>
      <c r="AR13" s="1193"/>
      <c r="AS13" s="1165" t="s">
        <v>1356</v>
      </c>
      <c r="AT13" s="1165"/>
      <c r="AU13" s="1165"/>
      <c r="AV13" s="1165"/>
      <c r="AW13" s="1165"/>
      <c r="AX13" s="1200"/>
      <c r="AY13" s="1165"/>
      <c r="AZ13" s="1165"/>
      <c r="BA13" s="1175"/>
      <c r="BB13" s="1090"/>
      <c r="BC13" s="1166"/>
      <c r="BE13" s="1183"/>
      <c r="BF13" s="1166"/>
      <c r="BG13" s="1253" t="s">
        <v>1354</v>
      </c>
      <c r="BH13" s="1179" t="s">
        <v>1296</v>
      </c>
      <c r="BI13" s="1179"/>
      <c r="BJ13" s="1189"/>
      <c r="BK13" s="1165"/>
      <c r="BL13" s="1201"/>
      <c r="BM13" s="1202"/>
      <c r="BN13" s="1165" t="s">
        <v>1189</v>
      </c>
      <c r="BO13" s="1188" t="s">
        <v>274</v>
      </c>
      <c r="BP13" s="1175"/>
      <c r="BQ13" s="1090"/>
      <c r="BR13" s="1166"/>
      <c r="BS13" s="1166"/>
      <c r="BT13" s="1166"/>
      <c r="BU13" s="1183"/>
      <c r="BV13" s="1165"/>
      <c r="BW13" s="1244" t="s">
        <v>1355</v>
      </c>
      <c r="BX13" s="1179" t="s">
        <v>1307</v>
      </c>
      <c r="BY13" s="1179"/>
      <c r="BZ13" s="1165"/>
      <c r="CA13" s="1165"/>
      <c r="CB13" s="1189"/>
      <c r="CC13" s="1200"/>
      <c r="CD13" s="1165" t="s">
        <v>1213</v>
      </c>
      <c r="CE13" s="1090"/>
      <c r="CF13" s="1256"/>
      <c r="CG13" s="1090"/>
      <c r="CH13" s="1166"/>
    </row>
    <row r="14" spans="1:86" s="1056" customFormat="1" ht="15.75" customHeight="1">
      <c r="A14" s="1048">
        <v>8</v>
      </c>
      <c r="B14" s="1058" t="s">
        <v>1163</v>
      </c>
      <c r="C14" s="1050">
        <f t="shared" si="0"/>
        <v>4</v>
      </c>
      <c r="D14" s="1051">
        <v>2</v>
      </c>
      <c r="E14" s="1051">
        <v>2</v>
      </c>
      <c r="F14" s="1052">
        <v>18</v>
      </c>
      <c r="G14" s="1053">
        <v>25</v>
      </c>
      <c r="H14" s="1054">
        <v>4</v>
      </c>
      <c r="I14" s="1054">
        <v>16</v>
      </c>
      <c r="J14" s="1050">
        <f>SUM(H14:I14,F14)</f>
        <v>38</v>
      </c>
      <c r="K14" s="1059">
        <v>8</v>
      </c>
      <c r="M14" s="1101">
        <v>4</v>
      </c>
      <c r="N14" s="1102" t="s">
        <v>1203</v>
      </c>
      <c r="O14" s="1111" t="s">
        <v>1144</v>
      </c>
      <c r="P14" s="1112" t="s">
        <v>1193</v>
      </c>
      <c r="Q14" s="1112" t="s">
        <v>1193</v>
      </c>
      <c r="R14" s="1112" t="s">
        <v>1193</v>
      </c>
      <c r="S14" s="1113"/>
      <c r="T14" s="1107" t="s">
        <v>508</v>
      </c>
      <c r="U14" s="1108" t="s">
        <v>1204</v>
      </c>
      <c r="V14" s="1108"/>
      <c r="W14" s="1108"/>
      <c r="X14" s="1108"/>
      <c r="Y14" s="1115" t="s">
        <v>192</v>
      </c>
      <c r="AA14" s="1175"/>
      <c r="AB14" s="1204"/>
      <c r="AC14" s="1205" t="s">
        <v>192</v>
      </c>
      <c r="AD14" s="1179" t="s">
        <v>1221</v>
      </c>
      <c r="AE14" s="1179"/>
      <c r="AF14" s="1189"/>
      <c r="AG14" s="1165"/>
      <c r="AH14" s="1201"/>
      <c r="AI14" s="1202"/>
      <c r="AJ14" s="1165"/>
      <c r="AK14" s="1181"/>
      <c r="AL14" s="1175"/>
      <c r="AM14" s="1090"/>
      <c r="AN14" s="1166"/>
      <c r="AO14" s="1166"/>
      <c r="AP14" s="1183" t="s">
        <v>1357</v>
      </c>
      <c r="AQ14" s="1179" t="s">
        <v>1240</v>
      </c>
      <c r="AR14" s="1184"/>
      <c r="AS14" s="1165"/>
      <c r="AT14" s="1165"/>
      <c r="AU14" s="1165"/>
      <c r="AV14" s="1165"/>
      <c r="AW14" s="1189"/>
      <c r="AX14" s="1200"/>
      <c r="AY14" s="1206" t="s">
        <v>1215</v>
      </c>
      <c r="AZ14" s="1179"/>
      <c r="BA14" s="1207" t="s">
        <v>1358</v>
      </c>
      <c r="BB14" s="1090"/>
      <c r="BC14" s="1166"/>
      <c r="BE14" s="1183" t="s">
        <v>1397</v>
      </c>
      <c r="BF14" s="1179" t="s">
        <v>1311</v>
      </c>
      <c r="BG14" s="1180"/>
      <c r="BH14" s="1189"/>
      <c r="BI14" s="1209" t="s">
        <v>225</v>
      </c>
      <c r="BJ14" s="1179" t="s">
        <v>1296</v>
      </c>
      <c r="BK14" s="1165"/>
      <c r="BL14" s="1201"/>
      <c r="BM14" s="1202"/>
      <c r="BN14" s="1201"/>
      <c r="BO14" s="1212"/>
      <c r="BP14" s="1175"/>
      <c r="BQ14" s="1090"/>
      <c r="BR14" s="1166"/>
      <c r="BS14" s="1166"/>
      <c r="BT14" s="1166"/>
      <c r="BU14" s="1183" t="s">
        <v>1357</v>
      </c>
      <c r="BV14" s="1179" t="s">
        <v>1313</v>
      </c>
      <c r="BW14" s="1184"/>
      <c r="BX14" s="1165"/>
      <c r="BY14" s="1181" t="s">
        <v>205</v>
      </c>
      <c r="BZ14" s="1182" t="s">
        <v>1317</v>
      </c>
      <c r="CA14" s="1165"/>
      <c r="CB14" s="1189"/>
      <c r="CC14" s="1200"/>
      <c r="CD14" s="1165"/>
      <c r="CE14" s="1165"/>
      <c r="CF14" s="1256"/>
      <c r="CG14" s="1090"/>
      <c r="CH14" s="1166"/>
    </row>
    <row r="15" spans="1:86" s="1056" customFormat="1" ht="15.75" customHeight="1">
      <c r="A15" s="1048">
        <v>9</v>
      </c>
      <c r="B15" s="1058" t="s">
        <v>17</v>
      </c>
      <c r="C15" s="1050">
        <f t="shared" si="0"/>
        <v>4</v>
      </c>
      <c r="D15" s="1051">
        <v>2</v>
      </c>
      <c r="E15" s="1051">
        <v>2</v>
      </c>
      <c r="F15" s="1052">
        <v>7</v>
      </c>
      <c r="G15" s="1053">
        <v>22</v>
      </c>
      <c r="H15" s="1054">
        <v>14</v>
      </c>
      <c r="I15" s="1054">
        <v>20</v>
      </c>
      <c r="J15" s="1050">
        <f>SUM(H15:I15,F15)</f>
        <v>41</v>
      </c>
      <c r="K15" s="1059">
        <v>9</v>
      </c>
      <c r="M15" s="1097" t="s">
        <v>4</v>
      </c>
      <c r="N15" s="1098" t="s">
        <v>1205</v>
      </c>
      <c r="O15" s="1099"/>
      <c r="P15" s="1100" t="s">
        <v>179</v>
      </c>
      <c r="Q15" s="1100" t="s">
        <v>172</v>
      </c>
      <c r="R15" s="1100" t="s">
        <v>188</v>
      </c>
      <c r="S15" s="1100"/>
      <c r="T15" s="1100" t="s">
        <v>13</v>
      </c>
      <c r="U15" s="1100" t="s">
        <v>1185</v>
      </c>
      <c r="V15" s="1100" t="s">
        <v>1186</v>
      </c>
      <c r="W15" s="1100" t="s">
        <v>1187</v>
      </c>
      <c r="X15" s="1100" t="s">
        <v>1186</v>
      </c>
      <c r="Y15" s="1100" t="s">
        <v>12</v>
      </c>
      <c r="AA15" s="1208" t="s">
        <v>1359</v>
      </c>
      <c r="AB15" s="1182" t="s">
        <v>1264</v>
      </c>
      <c r="AC15" s="1192"/>
      <c r="AD15" s="1187" t="s">
        <v>1189</v>
      </c>
      <c r="AE15" s="1209" t="s">
        <v>241</v>
      </c>
      <c r="AF15" s="1189"/>
      <c r="AG15" s="1165"/>
      <c r="AH15" s="1201"/>
      <c r="AI15" s="1202"/>
      <c r="AJ15" s="1165"/>
      <c r="AK15" s="1181"/>
      <c r="AL15" s="1175"/>
      <c r="AM15" s="1090"/>
      <c r="AN15" s="1166"/>
      <c r="AO15" s="1166"/>
      <c r="AP15" s="1183"/>
      <c r="AQ15" s="1189"/>
      <c r="AR15" s="1190" t="s">
        <v>192</v>
      </c>
      <c r="AS15" s="1179" t="s">
        <v>1246</v>
      </c>
      <c r="AT15" s="1179"/>
      <c r="AU15" s="1090"/>
      <c r="AV15" s="1166"/>
      <c r="AW15" s="1189"/>
      <c r="AX15" s="1200"/>
      <c r="AY15" s="1165" t="s">
        <v>1189</v>
      </c>
      <c r="AZ15" s="1090"/>
      <c r="BA15" s="1207"/>
      <c r="BB15" s="1090"/>
      <c r="BC15" s="1166"/>
      <c r="BE15" s="1183"/>
      <c r="BF15" s="1189"/>
      <c r="BG15" s="1181" t="s">
        <v>188</v>
      </c>
      <c r="BH15" s="1182" t="s">
        <v>1311</v>
      </c>
      <c r="BI15" s="1213"/>
      <c r="BJ15" s="1165" t="s">
        <v>1189</v>
      </c>
      <c r="BK15" s="1188" t="s">
        <v>254</v>
      </c>
      <c r="BL15" s="1166"/>
      <c r="BM15" s="1197"/>
      <c r="BN15" s="1201"/>
      <c r="BO15" s="1212"/>
      <c r="BP15" s="1175"/>
      <c r="BQ15" s="1090"/>
      <c r="BR15" s="1166"/>
      <c r="BS15" s="1166"/>
      <c r="BT15" s="1166"/>
      <c r="BU15" s="1183"/>
      <c r="BV15" s="1165"/>
      <c r="BW15" s="1190" t="s">
        <v>188</v>
      </c>
      <c r="BX15" s="1182" t="s">
        <v>1317</v>
      </c>
      <c r="BY15" s="1186"/>
      <c r="BZ15" s="1165"/>
      <c r="CA15" s="1188" t="s">
        <v>219</v>
      </c>
      <c r="CB15" s="1189"/>
      <c r="CC15" s="1200"/>
      <c r="CD15" s="1210"/>
      <c r="CE15" s="1165"/>
      <c r="CF15" s="1256"/>
      <c r="CG15" s="1090"/>
      <c r="CH15" s="1166"/>
    </row>
    <row r="16" spans="1:86" s="1056" customFormat="1" ht="15.75" customHeight="1">
      <c r="A16" s="1048">
        <v>10</v>
      </c>
      <c r="B16" s="1058" t="s">
        <v>15</v>
      </c>
      <c r="C16" s="1050">
        <f t="shared" si="0"/>
        <v>4</v>
      </c>
      <c r="D16" s="1051">
        <v>2</v>
      </c>
      <c r="E16" s="1051">
        <v>2</v>
      </c>
      <c r="F16" s="1052">
        <v>2</v>
      </c>
      <c r="G16" s="1053">
        <v>31</v>
      </c>
      <c r="H16" s="1054">
        <v>19</v>
      </c>
      <c r="I16" s="1054">
        <v>24</v>
      </c>
      <c r="J16" s="1050">
        <f>SUM(H16:I16,F16)</f>
        <v>45</v>
      </c>
      <c r="K16" s="1059">
        <v>10</v>
      </c>
      <c r="M16" s="1101">
        <v>1</v>
      </c>
      <c r="N16" s="1110" t="s">
        <v>1206</v>
      </c>
      <c r="O16" s="1111" t="s">
        <v>1207</v>
      </c>
      <c r="P16" s="1104"/>
      <c r="Q16" s="1105" t="s">
        <v>1189</v>
      </c>
      <c r="R16" s="1105" t="s">
        <v>1189</v>
      </c>
      <c r="S16" s="1106"/>
      <c r="T16" s="1107" t="s">
        <v>172</v>
      </c>
      <c r="U16" s="1108" t="s">
        <v>1190</v>
      </c>
      <c r="V16" s="1108"/>
      <c r="W16" s="1108"/>
      <c r="X16" s="1108"/>
      <c r="Y16" s="1109" t="s">
        <v>179</v>
      </c>
      <c r="AA16" s="1090" t="s">
        <v>1360</v>
      </c>
      <c r="AB16" s="1210" t="s">
        <v>1208</v>
      </c>
      <c r="AC16" s="1211"/>
      <c r="AD16" s="1189"/>
      <c r="AE16" s="1200"/>
      <c r="AF16" s="1179" t="s">
        <v>1221</v>
      </c>
      <c r="AG16" s="1165"/>
      <c r="AH16" s="1201"/>
      <c r="AI16" s="1202"/>
      <c r="AJ16" s="1201"/>
      <c r="AK16" s="1212"/>
      <c r="AL16" s="1175"/>
      <c r="AM16" s="1090"/>
      <c r="AN16" s="1166"/>
      <c r="AO16" s="1166"/>
      <c r="AP16" s="1183" t="s">
        <v>1361</v>
      </c>
      <c r="AQ16" s="1182" t="s">
        <v>1246</v>
      </c>
      <c r="AR16" s="1193"/>
      <c r="AS16" s="1165" t="s">
        <v>1189</v>
      </c>
      <c r="AT16" s="1181" t="s">
        <v>214</v>
      </c>
      <c r="AU16" s="1165"/>
      <c r="AV16" s="1165"/>
      <c r="AW16" s="1189"/>
      <c r="AX16" s="1200"/>
      <c r="AY16" s="1166"/>
      <c r="AZ16" s="1090"/>
      <c r="BA16" s="1165"/>
      <c r="BB16" s="1090"/>
      <c r="BC16" s="1166"/>
      <c r="BE16" s="1183" t="s">
        <v>1342</v>
      </c>
      <c r="BF16" s="1182" t="s">
        <v>1306</v>
      </c>
      <c r="BG16" s="1192"/>
      <c r="BH16" s="1165" t="s">
        <v>1189</v>
      </c>
      <c r="BI16" s="1189"/>
      <c r="BJ16" s="1165"/>
      <c r="BK16" s="1181"/>
      <c r="BL16" s="1166"/>
      <c r="BM16" s="1197"/>
      <c r="BN16" s="1201"/>
      <c r="BO16" s="1202"/>
      <c r="BP16" s="1175"/>
      <c r="BQ16" s="1090"/>
      <c r="BR16" s="1166"/>
      <c r="BS16" s="1166"/>
      <c r="BT16" s="1166"/>
      <c r="BU16" s="1183" t="s">
        <v>1361</v>
      </c>
      <c r="BV16" s="1182" t="s">
        <v>1317</v>
      </c>
      <c r="BW16" s="1193"/>
      <c r="BX16" s="1165" t="s">
        <v>1189</v>
      </c>
      <c r="BY16" s="1189"/>
      <c r="BZ16" s="1165"/>
      <c r="CA16" s="1181"/>
      <c r="CB16" s="1179" t="s">
        <v>1331</v>
      </c>
      <c r="CC16" s="1218"/>
      <c r="CD16" s="1189"/>
      <c r="CE16" s="1165"/>
      <c r="CF16" s="1257"/>
      <c r="CG16" s="1090"/>
      <c r="CH16" s="1166"/>
    </row>
    <row r="17" spans="1:86" s="1056" customFormat="1" ht="15.75" customHeight="1">
      <c r="A17" s="1048">
        <v>11</v>
      </c>
      <c r="B17" s="1058" t="s">
        <v>1164</v>
      </c>
      <c r="C17" s="1050">
        <f t="shared" si="0"/>
        <v>4</v>
      </c>
      <c r="D17" s="1051">
        <v>2</v>
      </c>
      <c r="E17" s="1051">
        <v>2</v>
      </c>
      <c r="F17" s="1052">
        <v>10</v>
      </c>
      <c r="G17" s="1052">
        <v>19</v>
      </c>
      <c r="H17" s="1054">
        <v>17</v>
      </c>
      <c r="I17" s="1057">
        <v>23</v>
      </c>
      <c r="J17" s="1050">
        <f>SUM(F17:H17)</f>
        <v>46</v>
      </c>
      <c r="K17" s="1059">
        <v>11</v>
      </c>
      <c r="M17" s="1101">
        <v>2</v>
      </c>
      <c r="N17" s="1102" t="s">
        <v>1208</v>
      </c>
      <c r="O17" s="1111" t="s">
        <v>569</v>
      </c>
      <c r="P17" s="1112" t="s">
        <v>1193</v>
      </c>
      <c r="Q17" s="1113"/>
      <c r="R17" s="1105" t="s">
        <v>1189</v>
      </c>
      <c r="S17" s="1106"/>
      <c r="T17" s="1107" t="s">
        <v>179</v>
      </c>
      <c r="U17" s="1108" t="s">
        <v>792</v>
      </c>
      <c r="V17" s="1108"/>
      <c r="W17" s="1114"/>
      <c r="X17" s="1108"/>
      <c r="Y17" s="1109" t="s">
        <v>172</v>
      </c>
      <c r="AA17" s="1175"/>
      <c r="AB17" s="1204"/>
      <c r="AC17" s="1205" t="s">
        <v>197</v>
      </c>
      <c r="AD17" s="1182" t="s">
        <v>1211</v>
      </c>
      <c r="AE17" s="1213"/>
      <c r="AF17" s="1165" t="s">
        <v>1213</v>
      </c>
      <c r="AG17" s="1188" t="s">
        <v>270</v>
      </c>
      <c r="AH17" s="1166"/>
      <c r="AI17" s="1197"/>
      <c r="AJ17" s="1201"/>
      <c r="AK17" s="1212"/>
      <c r="AL17" s="1175"/>
      <c r="AM17" s="1090"/>
      <c r="AN17" s="1166"/>
      <c r="AO17" s="1166"/>
      <c r="AP17" s="1183" t="s">
        <v>1362</v>
      </c>
      <c r="AQ17" s="1090" t="s">
        <v>1251</v>
      </c>
      <c r="AR17" s="1167"/>
      <c r="AS17" s="1165"/>
      <c r="AT17" s="1200"/>
      <c r="AU17" s="1182" t="s">
        <v>1251</v>
      </c>
      <c r="AV17" s="1165"/>
      <c r="AW17" s="1189"/>
      <c r="AX17" s="1200"/>
      <c r="AY17" s="1165"/>
      <c r="AZ17" s="1165"/>
      <c r="BA17" s="1175"/>
      <c r="BB17" s="1090"/>
      <c r="BC17" s="1166"/>
      <c r="BE17" s="1183" t="s">
        <v>1350</v>
      </c>
      <c r="BF17" s="1179" t="s">
        <v>1325</v>
      </c>
      <c r="BG17" s="1180"/>
      <c r="BH17" s="1166"/>
      <c r="BI17" s="1166"/>
      <c r="BJ17" s="1210"/>
      <c r="BK17" s="1181"/>
      <c r="BL17" s="1179" t="s">
        <v>1330</v>
      </c>
      <c r="BM17" s="1217"/>
      <c r="BN17" s="1201"/>
      <c r="BO17" s="1202"/>
      <c r="BP17" s="1175"/>
      <c r="BQ17" s="1090"/>
      <c r="BR17" s="1166"/>
      <c r="BS17" s="1166"/>
      <c r="BT17" s="1166"/>
      <c r="BU17" s="1176"/>
      <c r="BV17" s="1090"/>
      <c r="BW17" s="1244" t="s">
        <v>1369</v>
      </c>
      <c r="BX17" s="1179" t="s">
        <v>1331</v>
      </c>
      <c r="BY17" s="1179"/>
      <c r="BZ17" s="1189"/>
      <c r="CA17" s="1181"/>
      <c r="CB17" s="1165" t="s">
        <v>1189</v>
      </c>
      <c r="CC17" s="1167" t="s">
        <v>948</v>
      </c>
      <c r="CD17" s="1220" t="s">
        <v>1331</v>
      </c>
      <c r="CE17" s="1179"/>
      <c r="CF17" s="1255" t="s">
        <v>1436</v>
      </c>
      <c r="CG17" s="1090"/>
      <c r="CH17" s="1166"/>
    </row>
    <row r="18" spans="1:86" s="1056" customFormat="1" ht="15.75" customHeight="1">
      <c r="A18" s="1048">
        <v>12</v>
      </c>
      <c r="B18" s="1058" t="s">
        <v>28</v>
      </c>
      <c r="C18" s="1050">
        <f t="shared" si="0"/>
        <v>3</v>
      </c>
      <c r="D18" s="1051">
        <v>2</v>
      </c>
      <c r="E18" s="1051">
        <v>1</v>
      </c>
      <c r="F18" s="1052">
        <v>16</v>
      </c>
      <c r="G18" s="1052">
        <v>26</v>
      </c>
      <c r="H18" s="1054">
        <v>18</v>
      </c>
      <c r="I18" s="1060"/>
      <c r="J18" s="1050">
        <f>SUM(F18:I18)</f>
        <v>60</v>
      </c>
      <c r="K18" s="1059">
        <v>12</v>
      </c>
      <c r="M18" s="1101">
        <v>3</v>
      </c>
      <c r="N18" s="1102" t="s">
        <v>1209</v>
      </c>
      <c r="O18" s="1111" t="s">
        <v>127</v>
      </c>
      <c r="P18" s="1112" t="s">
        <v>1193</v>
      </c>
      <c r="Q18" s="1112" t="s">
        <v>1193</v>
      </c>
      <c r="R18" s="1113"/>
      <c r="S18" s="1106"/>
      <c r="T18" s="1107" t="s">
        <v>508</v>
      </c>
      <c r="U18" s="1108" t="s">
        <v>1195</v>
      </c>
      <c r="V18" s="1108"/>
      <c r="W18" s="1114"/>
      <c r="X18" s="1108"/>
      <c r="Y18" s="1115" t="s">
        <v>188</v>
      </c>
      <c r="AA18" s="1191" t="s">
        <v>1363</v>
      </c>
      <c r="AB18" s="1182" t="s">
        <v>1211</v>
      </c>
      <c r="AC18" s="1192"/>
      <c r="AD18" s="1187" t="s">
        <v>1189</v>
      </c>
      <c r="AE18" s="1189"/>
      <c r="AF18" s="1165"/>
      <c r="AG18" s="1181"/>
      <c r="AH18" s="1166"/>
      <c r="AI18" s="1197"/>
      <c r="AJ18" s="1201"/>
      <c r="AK18" s="1202"/>
      <c r="AL18" s="1175"/>
      <c r="AM18" s="1090"/>
      <c r="AN18" s="1166"/>
      <c r="AO18" s="1166"/>
      <c r="AP18" s="1183"/>
      <c r="AQ18" s="1214"/>
      <c r="AR18" s="1215" t="s">
        <v>197</v>
      </c>
      <c r="AS18" s="1182" t="s">
        <v>1251</v>
      </c>
      <c r="AT18" s="1186"/>
      <c r="AU18" s="1165" t="s">
        <v>1189</v>
      </c>
      <c r="AV18" s="1188" t="s">
        <v>229</v>
      </c>
      <c r="AW18" s="1189"/>
      <c r="AX18" s="1200"/>
      <c r="AY18" s="1210"/>
      <c r="AZ18" s="1165"/>
      <c r="BA18" s="1166"/>
      <c r="BB18" s="1090"/>
      <c r="BC18" s="1166"/>
      <c r="BE18" s="1183"/>
      <c r="BF18" s="1165"/>
      <c r="BG18" s="1181" t="s">
        <v>192</v>
      </c>
      <c r="BH18" s="1179" t="s">
        <v>1330</v>
      </c>
      <c r="BI18" s="1179"/>
      <c r="BJ18" s="1210"/>
      <c r="BK18" s="1181"/>
      <c r="BL18" s="1165" t="s">
        <v>1213</v>
      </c>
      <c r="BM18" s="1176"/>
      <c r="BN18" s="1201"/>
      <c r="BO18" s="1202"/>
      <c r="BP18" s="1175"/>
      <c r="BQ18" s="1090"/>
      <c r="BR18" s="1166"/>
      <c r="BS18" s="1166"/>
      <c r="BT18" s="1166"/>
      <c r="BU18" s="1183" t="s">
        <v>1362</v>
      </c>
      <c r="BV18" s="1179" t="s">
        <v>1322</v>
      </c>
      <c r="BW18" s="1184"/>
      <c r="BX18" s="1165"/>
      <c r="BY18" s="1215" t="s">
        <v>210</v>
      </c>
      <c r="BZ18" s="1179" t="s">
        <v>1331</v>
      </c>
      <c r="CA18" s="1222"/>
      <c r="CB18" s="1194"/>
      <c r="CC18" s="1165"/>
      <c r="CD18" s="1165"/>
      <c r="CE18" s="1165"/>
      <c r="CF18" s="1175"/>
      <c r="CG18" s="1090"/>
      <c r="CH18" s="1166"/>
    </row>
    <row r="19" spans="1:86" s="1056" customFormat="1" ht="15.75" customHeight="1">
      <c r="A19" s="1048">
        <v>13</v>
      </c>
      <c r="B19" s="1058" t="s">
        <v>127</v>
      </c>
      <c r="C19" s="1050">
        <f t="shared" si="0"/>
        <v>3</v>
      </c>
      <c r="D19" s="1051">
        <v>2</v>
      </c>
      <c r="E19" s="1051">
        <v>1</v>
      </c>
      <c r="F19" s="1052">
        <v>9</v>
      </c>
      <c r="G19" s="1052">
        <v>39</v>
      </c>
      <c r="H19" s="1054">
        <v>22</v>
      </c>
      <c r="I19" s="1060"/>
      <c r="J19" s="1050">
        <f>SUM(F19:I19)</f>
        <v>70</v>
      </c>
      <c r="K19" s="1059">
        <v>13</v>
      </c>
      <c r="M19" s="1097" t="s">
        <v>4</v>
      </c>
      <c r="N19" s="1098" t="s">
        <v>1210</v>
      </c>
      <c r="O19" s="1099"/>
      <c r="P19" s="1100" t="s">
        <v>179</v>
      </c>
      <c r="Q19" s="1100" t="s">
        <v>172</v>
      </c>
      <c r="R19" s="1100" t="s">
        <v>188</v>
      </c>
      <c r="S19" s="1100" t="s">
        <v>192</v>
      </c>
      <c r="T19" s="1100" t="s">
        <v>13</v>
      </c>
      <c r="U19" s="1100" t="s">
        <v>1185</v>
      </c>
      <c r="V19" s="1100" t="s">
        <v>1186</v>
      </c>
      <c r="W19" s="1100" t="s">
        <v>1187</v>
      </c>
      <c r="X19" s="1100" t="s">
        <v>1186</v>
      </c>
      <c r="Y19" s="1100" t="s">
        <v>12</v>
      </c>
      <c r="AA19" s="1216" t="s">
        <v>1364</v>
      </c>
      <c r="AB19" s="1179" t="s">
        <v>1244</v>
      </c>
      <c r="AC19" s="1180"/>
      <c r="AD19" s="1166"/>
      <c r="AE19" s="1166"/>
      <c r="AF19" s="1210"/>
      <c r="AG19" s="1181"/>
      <c r="AH19" s="1179" t="s">
        <v>1221</v>
      </c>
      <c r="AI19" s="1217"/>
      <c r="AJ19" s="1201"/>
      <c r="AK19" s="1202"/>
      <c r="AL19" s="1175"/>
      <c r="AM19" s="1090"/>
      <c r="AN19" s="1166"/>
      <c r="AO19" s="1166"/>
      <c r="AP19" s="1183" t="s">
        <v>1365</v>
      </c>
      <c r="AQ19" s="1182" t="s">
        <v>1256</v>
      </c>
      <c r="AR19" s="1193"/>
      <c r="AS19" s="1165" t="s">
        <v>1189</v>
      </c>
      <c r="AT19" s="1189"/>
      <c r="AU19" s="1165"/>
      <c r="AV19" s="1181"/>
      <c r="AW19" s="1179" t="s">
        <v>1251</v>
      </c>
      <c r="AX19" s="1218"/>
      <c r="AY19" s="1189"/>
      <c r="AZ19" s="1165"/>
      <c r="BA19" s="1175"/>
      <c r="BB19" s="1090"/>
      <c r="BC19" s="1166"/>
      <c r="BE19" s="1183" t="s">
        <v>1380</v>
      </c>
      <c r="BF19" s="1182" t="s">
        <v>1330</v>
      </c>
      <c r="BG19" s="1192"/>
      <c r="BH19" s="1165" t="s">
        <v>1189</v>
      </c>
      <c r="BI19" s="1181" t="s">
        <v>229</v>
      </c>
      <c r="BJ19" s="1179" t="s">
        <v>1330</v>
      </c>
      <c r="BK19" s="1203"/>
      <c r="BL19" s="1165"/>
      <c r="BM19" s="1165"/>
      <c r="BN19" s="1194"/>
      <c r="BO19" s="1200"/>
      <c r="BP19" s="1258" t="s">
        <v>1278</v>
      </c>
      <c r="BQ19" s="1179"/>
      <c r="BR19" s="1221" t="s">
        <v>934</v>
      </c>
      <c r="BS19" s="1166"/>
      <c r="BT19" s="1166"/>
      <c r="BU19" s="1183"/>
      <c r="BV19" s="1189"/>
      <c r="BW19" s="1190" t="s">
        <v>192</v>
      </c>
      <c r="BX19" s="1179" t="s">
        <v>1326</v>
      </c>
      <c r="BY19" s="1225"/>
      <c r="BZ19" s="1165" t="s">
        <v>1189</v>
      </c>
      <c r="CA19" s="1167"/>
      <c r="CB19" s="1189"/>
      <c r="CC19" s="1176" t="s">
        <v>1384</v>
      </c>
      <c r="CD19" s="1182" t="s">
        <v>1303</v>
      </c>
      <c r="CE19" s="1090"/>
      <c r="CF19" s="1165"/>
      <c r="CG19" s="1090"/>
      <c r="CH19" s="1175"/>
    </row>
    <row r="20" spans="1:86" s="1056" customFormat="1" ht="15.75" customHeight="1">
      <c r="A20" s="1048">
        <v>14</v>
      </c>
      <c r="B20" s="1058" t="s">
        <v>1165</v>
      </c>
      <c r="C20" s="1050">
        <f t="shared" si="0"/>
        <v>3</v>
      </c>
      <c r="D20" s="1051">
        <v>2</v>
      </c>
      <c r="E20" s="1051">
        <v>1</v>
      </c>
      <c r="F20" s="1052">
        <v>23</v>
      </c>
      <c r="G20" s="1052">
        <v>33</v>
      </c>
      <c r="H20" s="1054">
        <v>15</v>
      </c>
      <c r="I20" s="1060"/>
      <c r="J20" s="1050">
        <f>SUM(F20:I20)</f>
        <v>71</v>
      </c>
      <c r="K20" s="1059">
        <v>14</v>
      </c>
      <c r="M20" s="1101">
        <v>1</v>
      </c>
      <c r="N20" s="1110" t="s">
        <v>1211</v>
      </c>
      <c r="O20" s="1111" t="s">
        <v>109</v>
      </c>
      <c r="P20" s="1104"/>
      <c r="Q20" s="1105" t="s">
        <v>1189</v>
      </c>
      <c r="R20" s="1105" t="s">
        <v>1189</v>
      </c>
      <c r="S20" s="1105" t="s">
        <v>1189</v>
      </c>
      <c r="T20" s="1107" t="s">
        <v>188</v>
      </c>
      <c r="U20" s="1108" t="s">
        <v>1198</v>
      </c>
      <c r="V20" s="1108"/>
      <c r="W20" s="1108"/>
      <c r="X20" s="1108"/>
      <c r="Y20" s="1109" t="s">
        <v>179</v>
      </c>
      <c r="AA20" s="1219"/>
      <c r="AB20" s="1165"/>
      <c r="AC20" s="1181" t="s">
        <v>202</v>
      </c>
      <c r="AD20" s="1179" t="s">
        <v>1244</v>
      </c>
      <c r="AE20" s="1179"/>
      <c r="AF20" s="1210"/>
      <c r="AG20" s="1181"/>
      <c r="AH20" s="1187" t="s">
        <v>1189</v>
      </c>
      <c r="AI20" s="1176"/>
      <c r="AJ20" s="1201"/>
      <c r="AK20" s="1202"/>
      <c r="AL20" s="1175"/>
      <c r="AM20" s="1090"/>
      <c r="AN20" s="1166"/>
      <c r="AO20" s="1166"/>
      <c r="AP20" s="1176"/>
      <c r="AQ20" s="1090"/>
      <c r="AR20" s="1195" t="s">
        <v>1366</v>
      </c>
      <c r="AS20" s="1179" t="s">
        <v>1269</v>
      </c>
      <c r="AT20" s="1179"/>
      <c r="AU20" s="1189"/>
      <c r="AV20" s="1181"/>
      <c r="AW20" s="1165" t="s">
        <v>1189</v>
      </c>
      <c r="AX20" s="1167" t="s">
        <v>772</v>
      </c>
      <c r="AY20" s="1220" t="s">
        <v>1251</v>
      </c>
      <c r="AZ20" s="1179"/>
      <c r="BA20" s="1207" t="s">
        <v>1367</v>
      </c>
      <c r="BB20" s="1090"/>
      <c r="BC20" s="1166"/>
      <c r="BE20" s="1176"/>
      <c r="BF20" s="1165"/>
      <c r="BG20" s="1259" t="s">
        <v>1377</v>
      </c>
      <c r="BH20" s="1182" t="s">
        <v>1301</v>
      </c>
      <c r="BI20" s="1186"/>
      <c r="BJ20" s="1165" t="s">
        <v>1189</v>
      </c>
      <c r="BK20" s="1165"/>
      <c r="BL20" s="1165"/>
      <c r="BM20" s="1165"/>
      <c r="BN20" s="1210"/>
      <c r="BO20" s="1200"/>
      <c r="BP20" s="1187" t="s">
        <v>1189</v>
      </c>
      <c r="BQ20" s="1090"/>
      <c r="BR20" s="1166"/>
      <c r="BS20" s="1166"/>
      <c r="BT20" s="1166"/>
      <c r="BU20" s="1183" t="s">
        <v>1365</v>
      </c>
      <c r="BV20" s="1182" t="s">
        <v>1326</v>
      </c>
      <c r="BW20" s="1193"/>
      <c r="BX20" s="1165" t="s">
        <v>1189</v>
      </c>
      <c r="BY20" s="1167"/>
      <c r="BZ20" s="1194"/>
      <c r="CA20" s="1167"/>
      <c r="CB20" s="1165"/>
      <c r="CC20" s="1176"/>
      <c r="CD20" s="1204"/>
      <c r="CE20" s="1188" t="s">
        <v>229</v>
      </c>
      <c r="CF20" s="1206" t="s">
        <v>1303</v>
      </c>
      <c r="CG20" s="1179"/>
      <c r="CH20" s="1255" t="s">
        <v>1437</v>
      </c>
    </row>
    <row r="21" spans="1:86" s="1056" customFormat="1" ht="15.75" customHeight="1">
      <c r="A21" s="1048">
        <v>15</v>
      </c>
      <c r="B21" s="1058" t="s">
        <v>115</v>
      </c>
      <c r="C21" s="1050">
        <f t="shared" si="0"/>
        <v>3</v>
      </c>
      <c r="D21" s="1051">
        <v>2</v>
      </c>
      <c r="E21" s="1051">
        <v>1</v>
      </c>
      <c r="F21" s="1052">
        <v>30</v>
      </c>
      <c r="G21" s="1052">
        <v>45</v>
      </c>
      <c r="H21" s="1054">
        <v>1</v>
      </c>
      <c r="I21" s="1060"/>
      <c r="J21" s="1050">
        <f>SUM(F21:I21)</f>
        <v>76</v>
      </c>
      <c r="K21" s="1059">
        <v>15</v>
      </c>
      <c r="M21" s="1101">
        <v>2</v>
      </c>
      <c r="N21" s="1110" t="s">
        <v>1212</v>
      </c>
      <c r="O21" s="1111" t="s">
        <v>1192</v>
      </c>
      <c r="P21" s="1112" t="s">
        <v>1193</v>
      </c>
      <c r="Q21" s="1113"/>
      <c r="R21" s="1105" t="s">
        <v>1213</v>
      </c>
      <c r="S21" s="1105" t="s">
        <v>1189</v>
      </c>
      <c r="T21" s="1107" t="s">
        <v>172</v>
      </c>
      <c r="U21" s="1108" t="s">
        <v>1214</v>
      </c>
      <c r="V21" s="1108"/>
      <c r="W21" s="1114"/>
      <c r="X21" s="1108"/>
      <c r="Y21" s="1109" t="s">
        <v>172</v>
      </c>
      <c r="AA21" s="1090" t="s">
        <v>1368</v>
      </c>
      <c r="AB21" s="1182" t="s">
        <v>1268</v>
      </c>
      <c r="AC21" s="1192"/>
      <c r="AD21" s="1187" t="s">
        <v>1189</v>
      </c>
      <c r="AE21" s="1181" t="s">
        <v>245</v>
      </c>
      <c r="AF21" s="1179" t="s">
        <v>1259</v>
      </c>
      <c r="AG21" s="1203"/>
      <c r="AH21" s="1165"/>
      <c r="AI21" s="1165"/>
      <c r="AJ21" s="1194"/>
      <c r="AK21" s="1200"/>
      <c r="AL21" s="1206" t="s">
        <v>1188</v>
      </c>
      <c r="AM21" s="1179"/>
      <c r="AN21" s="1221" t="s">
        <v>934</v>
      </c>
      <c r="AO21" s="1166"/>
      <c r="AP21" s="1183" t="s">
        <v>1369</v>
      </c>
      <c r="AQ21" s="1179" t="s">
        <v>1261</v>
      </c>
      <c r="AR21" s="1184"/>
      <c r="AS21" s="1165"/>
      <c r="AT21" s="1215" t="s">
        <v>219</v>
      </c>
      <c r="AU21" s="1179" t="s">
        <v>1261</v>
      </c>
      <c r="AV21" s="1222"/>
      <c r="AW21" s="1194"/>
      <c r="AX21" s="1165"/>
      <c r="AY21" s="1165"/>
      <c r="AZ21" s="1165"/>
      <c r="BA21" s="1175"/>
      <c r="BB21" s="1090"/>
      <c r="BC21" s="1166"/>
      <c r="BE21" s="1176"/>
      <c r="BF21" s="1166"/>
      <c r="BG21" s="1252"/>
      <c r="BH21" s="1165"/>
      <c r="BI21" s="1165"/>
      <c r="BJ21" s="1166"/>
      <c r="BK21" s="1166"/>
      <c r="BL21" s="1166"/>
      <c r="BM21" s="1166"/>
      <c r="BN21" s="1189"/>
      <c r="BO21" s="1200"/>
      <c r="BP21" s="1175"/>
      <c r="BQ21" s="1090"/>
      <c r="BR21" s="1166"/>
      <c r="BS21" s="1166"/>
      <c r="BT21" s="1166"/>
      <c r="BU21" s="1183"/>
      <c r="BV21" s="1165"/>
      <c r="BW21" s="1165"/>
      <c r="BX21" s="1165"/>
      <c r="BY21" s="1165"/>
      <c r="BZ21" s="1173"/>
      <c r="CA21" s="1165"/>
      <c r="CB21" s="1165"/>
      <c r="CC21" s="1176" t="s">
        <v>786</v>
      </c>
      <c r="CD21" s="1179" t="s">
        <v>1317</v>
      </c>
      <c r="CE21" s="1228"/>
      <c r="CF21" s="1165" t="s">
        <v>1189</v>
      </c>
      <c r="CG21" s="1090"/>
      <c r="CH21" s="1256"/>
    </row>
    <row r="22" spans="1:86" s="1056" customFormat="1" ht="15.75" customHeight="1">
      <c r="A22" s="1048">
        <v>16</v>
      </c>
      <c r="B22" s="1061" t="s">
        <v>1166</v>
      </c>
      <c r="C22" s="1050">
        <f t="shared" si="0"/>
        <v>4</v>
      </c>
      <c r="D22" s="1051">
        <v>2</v>
      </c>
      <c r="E22" s="1051">
        <v>2</v>
      </c>
      <c r="F22" s="1052">
        <v>20</v>
      </c>
      <c r="G22" s="1052">
        <v>27</v>
      </c>
      <c r="H22" s="1054">
        <v>30</v>
      </c>
      <c r="I22" s="1057">
        <v>35</v>
      </c>
      <c r="J22" s="1050">
        <f>SUM(F22:H22)</f>
        <v>77</v>
      </c>
      <c r="K22" s="1059">
        <v>16</v>
      </c>
      <c r="M22" s="1101">
        <v>3</v>
      </c>
      <c r="N22" s="1110" t="s">
        <v>1215</v>
      </c>
      <c r="O22" s="1117" t="s">
        <v>1216</v>
      </c>
      <c r="P22" s="1112" t="s">
        <v>1193</v>
      </c>
      <c r="Q22" s="1112" t="s">
        <v>1217</v>
      </c>
      <c r="R22" s="1113"/>
      <c r="S22" s="1105" t="s">
        <v>1189</v>
      </c>
      <c r="T22" s="1107" t="s">
        <v>179</v>
      </c>
      <c r="U22" s="1108" t="s">
        <v>1218</v>
      </c>
      <c r="V22" s="1108"/>
      <c r="W22" s="1114"/>
      <c r="X22" s="1108"/>
      <c r="Y22" s="1115" t="s">
        <v>188</v>
      </c>
      <c r="AA22" s="1165"/>
      <c r="AB22" s="1223"/>
      <c r="AC22" s="1224" t="s">
        <v>1370</v>
      </c>
      <c r="AD22" s="1182" t="s">
        <v>1259</v>
      </c>
      <c r="AE22" s="1186"/>
      <c r="AF22" s="1165" t="s">
        <v>1213</v>
      </c>
      <c r="AG22" s="1165"/>
      <c r="AH22" s="1165"/>
      <c r="AI22" s="1165"/>
      <c r="AJ22" s="1210"/>
      <c r="AK22" s="1200"/>
      <c r="AL22" s="1165" t="s">
        <v>1213</v>
      </c>
      <c r="AM22" s="1090"/>
      <c r="AN22" s="1166"/>
      <c r="AO22" s="1166"/>
      <c r="AP22" s="1176"/>
      <c r="AQ22" s="1189"/>
      <c r="AR22" s="1190" t="s">
        <v>202</v>
      </c>
      <c r="AS22" s="1179" t="s">
        <v>1261</v>
      </c>
      <c r="AT22" s="1225"/>
      <c r="AU22" s="1165" t="s">
        <v>1189</v>
      </c>
      <c r="AV22" s="1167"/>
      <c r="AW22" s="1189"/>
      <c r="AX22" s="1176" t="s">
        <v>948</v>
      </c>
      <c r="AY22" s="1182" t="s">
        <v>1201</v>
      </c>
      <c r="AZ22" s="1090"/>
      <c r="BA22" s="1165"/>
      <c r="BB22" s="1090"/>
      <c r="BC22" s="1175"/>
      <c r="BE22" s="1176"/>
      <c r="BF22" s="1166"/>
      <c r="BG22" s="1252" t="s">
        <v>1395</v>
      </c>
      <c r="BH22" s="1179" t="s">
        <v>1305</v>
      </c>
      <c r="BI22" s="1179"/>
      <c r="BJ22" s="1165"/>
      <c r="BK22" s="1165"/>
      <c r="BL22" s="1165"/>
      <c r="BM22" s="1165"/>
      <c r="BN22" s="1189"/>
      <c r="BO22" s="1209" t="s">
        <v>774</v>
      </c>
      <c r="BP22" s="1260" t="s">
        <v>1305</v>
      </c>
      <c r="BQ22" s="1179"/>
      <c r="BR22" s="1221" t="s">
        <v>938</v>
      </c>
      <c r="BS22" s="1166"/>
      <c r="BT22" s="1166"/>
      <c r="BU22" s="1176" t="s">
        <v>764</v>
      </c>
      <c r="BV22" s="1182" t="s">
        <v>1280</v>
      </c>
      <c r="BW22" s="1166"/>
      <c r="BX22" s="1090"/>
      <c r="BY22" s="1166"/>
      <c r="BZ22" s="1250" t="s">
        <v>1444</v>
      </c>
      <c r="CA22" s="1165"/>
      <c r="CB22" s="1165"/>
      <c r="CC22" s="1165"/>
      <c r="CD22" s="1165"/>
      <c r="CE22" s="1167" t="s">
        <v>769</v>
      </c>
      <c r="CF22" s="1220" t="s">
        <v>1317</v>
      </c>
      <c r="CG22" s="1229"/>
      <c r="CH22" s="1255" t="s">
        <v>1440</v>
      </c>
    </row>
    <row r="23" spans="1:86" s="1056" customFormat="1" ht="15.75" customHeight="1">
      <c r="A23" s="1048">
        <v>17</v>
      </c>
      <c r="B23" s="1058" t="s">
        <v>1167</v>
      </c>
      <c r="C23" s="1050">
        <f t="shared" si="0"/>
        <v>4</v>
      </c>
      <c r="D23" s="1051">
        <v>2</v>
      </c>
      <c r="E23" s="1051">
        <v>2</v>
      </c>
      <c r="F23" s="1052">
        <v>32</v>
      </c>
      <c r="G23" s="1053">
        <v>47</v>
      </c>
      <c r="H23" s="1054">
        <v>27</v>
      </c>
      <c r="I23" s="1054">
        <v>28</v>
      </c>
      <c r="J23" s="1050">
        <f>SUM(H23:I23,F23)</f>
        <v>87</v>
      </c>
      <c r="K23" s="1059">
        <v>17</v>
      </c>
      <c r="M23" s="1101">
        <v>4</v>
      </c>
      <c r="N23" s="1102" t="s">
        <v>1219</v>
      </c>
      <c r="O23" s="1111" t="s">
        <v>115</v>
      </c>
      <c r="P23" s="1112" t="s">
        <v>1193</v>
      </c>
      <c r="Q23" s="1112" t="s">
        <v>1193</v>
      </c>
      <c r="R23" s="1112" t="s">
        <v>1193</v>
      </c>
      <c r="S23" s="1113"/>
      <c r="T23" s="1107" t="s">
        <v>508</v>
      </c>
      <c r="U23" s="1108" t="s">
        <v>1204</v>
      </c>
      <c r="V23" s="1108"/>
      <c r="W23" s="1108"/>
      <c r="X23" s="1108"/>
      <c r="Y23" s="1115" t="s">
        <v>192</v>
      </c>
      <c r="AA23" s="1165"/>
      <c r="AB23" s="1166"/>
      <c r="AC23" s="1226" t="s">
        <v>1371</v>
      </c>
      <c r="AD23" s="1179" t="s">
        <v>1206</v>
      </c>
      <c r="AE23" s="1179"/>
      <c r="AF23" s="1165"/>
      <c r="AG23" s="1165"/>
      <c r="AH23" s="1165"/>
      <c r="AI23" s="1165"/>
      <c r="AJ23" s="1189"/>
      <c r="AK23" s="1209" t="s">
        <v>1372</v>
      </c>
      <c r="AL23" s="1220" t="s">
        <v>1267</v>
      </c>
      <c r="AM23" s="1179"/>
      <c r="AN23" s="1221" t="s">
        <v>938</v>
      </c>
      <c r="AO23" s="1166"/>
      <c r="AP23" s="1183" t="s">
        <v>1373</v>
      </c>
      <c r="AQ23" s="1182" t="s">
        <v>1265</v>
      </c>
      <c r="AR23" s="1193"/>
      <c r="AS23" s="1165" t="s">
        <v>1189</v>
      </c>
      <c r="AT23" s="1167"/>
      <c r="AU23" s="1194"/>
      <c r="AV23" s="1167"/>
      <c r="AW23" s="1165"/>
      <c r="AX23" s="1176"/>
      <c r="AY23" s="1204"/>
      <c r="AZ23" s="1188" t="s">
        <v>237</v>
      </c>
      <c r="BA23" s="1206" t="s">
        <v>1201</v>
      </c>
      <c r="BB23" s="1179"/>
      <c r="BC23" s="1207" t="s">
        <v>1374</v>
      </c>
      <c r="BE23" s="1183" t="s">
        <v>1394</v>
      </c>
      <c r="BF23" s="1179" t="s">
        <v>1297</v>
      </c>
      <c r="BG23" s="1180"/>
      <c r="BH23" s="1189"/>
      <c r="BI23" s="1181" t="s">
        <v>234</v>
      </c>
      <c r="BJ23" s="1182" t="s">
        <v>1305</v>
      </c>
      <c r="BK23" s="1165"/>
      <c r="BL23" s="1165"/>
      <c r="BM23" s="1165"/>
      <c r="BN23" s="1165"/>
      <c r="BO23" s="1200"/>
      <c r="BP23" s="1175"/>
      <c r="BQ23" s="1090"/>
      <c r="BR23" s="1166"/>
      <c r="BS23" s="1166"/>
      <c r="BT23" s="1166"/>
      <c r="BU23" s="1183"/>
      <c r="BV23" s="1165"/>
      <c r="BW23" s="1188" t="s">
        <v>250</v>
      </c>
      <c r="BX23" s="1179" t="s">
        <v>1298</v>
      </c>
      <c r="BY23" s="1229"/>
      <c r="BZ23" s="1165"/>
      <c r="CA23" s="1165"/>
      <c r="CB23" s="1165"/>
      <c r="CC23" s="1166"/>
      <c r="CD23" s="1090"/>
      <c r="CE23" s="1090"/>
      <c r="CF23" s="1165"/>
      <c r="CG23" s="1090"/>
      <c r="CH23" s="1255"/>
    </row>
    <row r="24" spans="1:86" s="1056" customFormat="1" ht="15.75" customHeight="1">
      <c r="A24" s="1048">
        <v>18</v>
      </c>
      <c r="B24" s="1058" t="s">
        <v>554</v>
      </c>
      <c r="C24" s="1050">
        <f t="shared" si="0"/>
        <v>4</v>
      </c>
      <c r="D24" s="1051">
        <v>2</v>
      </c>
      <c r="E24" s="1051">
        <v>2</v>
      </c>
      <c r="F24" s="1052">
        <v>37</v>
      </c>
      <c r="G24" s="1053">
        <v>43</v>
      </c>
      <c r="H24" s="1054">
        <v>25</v>
      </c>
      <c r="I24" s="1054">
        <v>26</v>
      </c>
      <c r="J24" s="1050">
        <f>SUM(H24:I24,F24)</f>
        <v>88</v>
      </c>
      <c r="K24" s="1059">
        <v>18</v>
      </c>
      <c r="M24" s="1097" t="s">
        <v>4</v>
      </c>
      <c r="N24" s="1098" t="s">
        <v>1220</v>
      </c>
      <c r="O24" s="1099"/>
      <c r="P24" s="1100" t="s">
        <v>179</v>
      </c>
      <c r="Q24" s="1100" t="s">
        <v>172</v>
      </c>
      <c r="R24" s="1100" t="s">
        <v>188</v>
      </c>
      <c r="S24" s="1100"/>
      <c r="T24" s="1100" t="s">
        <v>13</v>
      </c>
      <c r="U24" s="1100" t="s">
        <v>1185</v>
      </c>
      <c r="V24" s="1100" t="s">
        <v>1186</v>
      </c>
      <c r="W24" s="1100" t="s">
        <v>1187</v>
      </c>
      <c r="X24" s="1100" t="s">
        <v>1186</v>
      </c>
      <c r="Y24" s="1100" t="s">
        <v>12</v>
      </c>
      <c r="AA24" s="1090" t="s">
        <v>1375</v>
      </c>
      <c r="AB24" s="1194" t="s">
        <v>1191</v>
      </c>
      <c r="AC24" s="1211"/>
      <c r="AD24" s="1194"/>
      <c r="AE24" s="1181" t="s">
        <v>250</v>
      </c>
      <c r="AF24" s="1182" t="s">
        <v>1206</v>
      </c>
      <c r="AG24" s="1165"/>
      <c r="AH24" s="1165"/>
      <c r="AI24" s="1165"/>
      <c r="AJ24" s="1165"/>
      <c r="AK24" s="1209"/>
      <c r="AL24" s="1227"/>
      <c r="AM24" s="1194"/>
      <c r="AN24" s="1221"/>
      <c r="AO24" s="1166"/>
      <c r="AP24" s="1176"/>
      <c r="AQ24" s="1090"/>
      <c r="AR24" s="1167"/>
      <c r="AS24" s="1165"/>
      <c r="AT24" s="1165"/>
      <c r="AU24" s="1165"/>
      <c r="AV24" s="1165"/>
      <c r="AW24" s="1165"/>
      <c r="AX24" s="1176" t="s">
        <v>769</v>
      </c>
      <c r="AY24" s="1179" t="s">
        <v>1261</v>
      </c>
      <c r="AZ24" s="1228"/>
      <c r="BA24" s="1165" t="s">
        <v>1189</v>
      </c>
      <c r="BB24" s="1090"/>
      <c r="BC24" s="1207"/>
      <c r="BE24" s="1183"/>
      <c r="BF24" s="1189"/>
      <c r="BG24" s="1181" t="s">
        <v>197</v>
      </c>
      <c r="BH24" s="1182" t="s">
        <v>1302</v>
      </c>
      <c r="BI24" s="1228"/>
      <c r="BJ24" s="1165" t="s">
        <v>1189</v>
      </c>
      <c r="BK24" s="1188" t="s">
        <v>258</v>
      </c>
      <c r="BL24" s="1165"/>
      <c r="BM24" s="1165"/>
      <c r="BN24" s="1189"/>
      <c r="BO24" s="1200"/>
      <c r="BP24" s="1175"/>
      <c r="BQ24" s="1090"/>
      <c r="BR24" s="1166"/>
      <c r="BS24" s="1166"/>
      <c r="BT24" s="1166"/>
      <c r="BU24" s="1183">
        <v>-6</v>
      </c>
      <c r="BV24" s="1179" t="s">
        <v>1298</v>
      </c>
      <c r="BW24" s="1228"/>
      <c r="BX24" s="1165" t="s">
        <v>1189</v>
      </c>
      <c r="BY24" s="1209" t="s">
        <v>258</v>
      </c>
      <c r="BZ24" s="1165"/>
      <c r="CA24" s="1165"/>
      <c r="CB24" s="1165"/>
      <c r="CC24" s="1165"/>
      <c r="CD24" s="1165"/>
      <c r="CE24" s="1165"/>
      <c r="CF24" s="1175"/>
      <c r="CG24" s="1090"/>
      <c r="CH24" s="1255"/>
    </row>
    <row r="25" spans="1:86" s="1056" customFormat="1" ht="15.75" customHeight="1">
      <c r="A25" s="1048">
        <v>19</v>
      </c>
      <c r="B25" s="1058" t="s">
        <v>1143</v>
      </c>
      <c r="C25" s="1050">
        <f t="shared" si="0"/>
        <v>4</v>
      </c>
      <c r="D25" s="1051">
        <v>2</v>
      </c>
      <c r="E25" s="1051">
        <v>2</v>
      </c>
      <c r="F25" s="1052">
        <v>24</v>
      </c>
      <c r="G25" s="1052">
        <v>36</v>
      </c>
      <c r="H25" s="1054">
        <v>31</v>
      </c>
      <c r="I25" s="1060"/>
      <c r="J25" s="1050">
        <f>SUM(F25:I25)</f>
        <v>91</v>
      </c>
      <c r="K25" s="1059">
        <v>19</v>
      </c>
      <c r="M25" s="1101">
        <v>1</v>
      </c>
      <c r="N25" s="1116" t="s">
        <v>1221</v>
      </c>
      <c r="O25" s="1111" t="s">
        <v>114</v>
      </c>
      <c r="P25" s="1104"/>
      <c r="Q25" s="1105" t="s">
        <v>1189</v>
      </c>
      <c r="R25" s="1105" t="s">
        <v>1189</v>
      </c>
      <c r="S25" s="1106"/>
      <c r="T25" s="1107" t="s">
        <v>172</v>
      </c>
      <c r="U25" s="1108" t="s">
        <v>1190</v>
      </c>
      <c r="V25" s="1108"/>
      <c r="W25" s="1108"/>
      <c r="X25" s="1108"/>
      <c r="Y25" s="1109" t="s">
        <v>179</v>
      </c>
      <c r="AA25" s="1185"/>
      <c r="AB25" s="1204"/>
      <c r="AC25" s="1205" t="s">
        <v>205</v>
      </c>
      <c r="AD25" s="1182" t="s">
        <v>1191</v>
      </c>
      <c r="AE25" s="1228"/>
      <c r="AF25" s="1187" t="s">
        <v>1189</v>
      </c>
      <c r="AG25" s="1188" t="s">
        <v>274</v>
      </c>
      <c r="AH25" s="1165"/>
      <c r="AI25" s="1165"/>
      <c r="AJ25" s="1189"/>
      <c r="AK25" s="1200"/>
      <c r="AL25" s="1175"/>
      <c r="AM25" s="1090"/>
      <c r="AN25" s="1166"/>
      <c r="AO25" s="1166"/>
      <c r="AP25" s="1176"/>
      <c r="AQ25" s="1090"/>
      <c r="AR25" s="1167"/>
      <c r="AS25" s="1165"/>
      <c r="AT25" s="1165"/>
      <c r="AU25" s="1165"/>
      <c r="AV25" s="1165"/>
      <c r="AW25" s="1165"/>
      <c r="AX25" s="1165"/>
      <c r="AY25" s="1165"/>
      <c r="AZ25" s="1167" t="s">
        <v>763</v>
      </c>
      <c r="BA25" s="1220" t="s">
        <v>1261</v>
      </c>
      <c r="BB25" s="1229"/>
      <c r="BC25" s="1207" t="s">
        <v>1376</v>
      </c>
      <c r="BE25" s="1183" t="s">
        <v>1353</v>
      </c>
      <c r="BF25" s="1182" t="s">
        <v>1302</v>
      </c>
      <c r="BG25" s="1192"/>
      <c r="BH25" s="1165" t="s">
        <v>1189</v>
      </c>
      <c r="BI25" s="1165"/>
      <c r="BJ25" s="1166"/>
      <c r="BK25" s="1231"/>
      <c r="BL25" s="1166"/>
      <c r="BM25" s="1166"/>
      <c r="BN25" s="1201"/>
      <c r="BO25" s="1212"/>
      <c r="BP25" s="1175"/>
      <c r="BQ25" s="1090"/>
      <c r="BR25" s="1166"/>
      <c r="BS25" s="1166"/>
      <c r="BT25" s="1166"/>
      <c r="BU25" s="1183"/>
      <c r="BV25" s="1090"/>
      <c r="BW25" s="1167"/>
      <c r="BX25" s="1227"/>
      <c r="BY25" s="1232"/>
      <c r="BZ25" s="1206" t="s">
        <v>1298</v>
      </c>
      <c r="CA25" s="1179"/>
      <c r="CB25" s="1255" t="s">
        <v>1358</v>
      </c>
      <c r="CC25" s="1166">
        <v>-17</v>
      </c>
      <c r="CD25" s="1182" t="s">
        <v>1280</v>
      </c>
      <c r="CE25" s="1090"/>
      <c r="CF25" s="1165"/>
      <c r="CG25" s="1165"/>
      <c r="CH25" s="1255"/>
    </row>
    <row r="26" spans="1:86" s="1056" customFormat="1" ht="15.75" customHeight="1">
      <c r="A26" s="1048">
        <v>20</v>
      </c>
      <c r="B26" s="1058" t="s">
        <v>116</v>
      </c>
      <c r="C26" s="1050">
        <f t="shared" si="0"/>
        <v>4</v>
      </c>
      <c r="D26" s="1051">
        <v>2</v>
      </c>
      <c r="E26" s="1051">
        <v>2</v>
      </c>
      <c r="F26" s="1052">
        <v>28</v>
      </c>
      <c r="G26" s="1052">
        <v>39</v>
      </c>
      <c r="H26" s="1054">
        <v>32</v>
      </c>
      <c r="I26" s="1057">
        <v>39</v>
      </c>
      <c r="J26" s="1050">
        <f>SUM(F26:H26)</f>
        <v>99</v>
      </c>
      <c r="K26" s="1059">
        <v>20</v>
      </c>
      <c r="M26" s="1101">
        <v>2</v>
      </c>
      <c r="N26" s="1116" t="s">
        <v>1222</v>
      </c>
      <c r="O26" s="1111" t="s">
        <v>42</v>
      </c>
      <c r="P26" s="1112" t="s">
        <v>1193</v>
      </c>
      <c r="Q26" s="1113"/>
      <c r="R26" s="1105" t="s">
        <v>1189</v>
      </c>
      <c r="S26" s="1106"/>
      <c r="T26" s="1107" t="s">
        <v>179</v>
      </c>
      <c r="U26" s="1108" t="s">
        <v>792</v>
      </c>
      <c r="V26" s="1108"/>
      <c r="W26" s="1114"/>
      <c r="X26" s="1108"/>
      <c r="Y26" s="1109" t="s">
        <v>172</v>
      </c>
      <c r="AA26" s="1230" t="s">
        <v>1377</v>
      </c>
      <c r="AB26" s="1182" t="s">
        <v>1225</v>
      </c>
      <c r="AC26" s="1192"/>
      <c r="AD26" s="1187" t="s">
        <v>1189</v>
      </c>
      <c r="AE26" s="1165"/>
      <c r="AF26" s="1166"/>
      <c r="AG26" s="1231"/>
      <c r="AH26" s="1166"/>
      <c r="AI26" s="1166"/>
      <c r="AJ26" s="1201"/>
      <c r="AK26" s="1212"/>
      <c r="AL26" s="1175"/>
      <c r="AM26" s="1090"/>
      <c r="AN26" s="1166"/>
      <c r="AO26" s="1166"/>
      <c r="AP26" s="1176" t="s">
        <v>775</v>
      </c>
      <c r="AQ26" s="1182" t="s">
        <v>1194</v>
      </c>
      <c r="AR26" s="1166"/>
      <c r="AS26" s="1090"/>
      <c r="AT26" s="1166"/>
      <c r="AU26" s="1173" t="s">
        <v>1378</v>
      </c>
      <c r="AV26" s="1165"/>
      <c r="AW26" s="1165"/>
      <c r="AX26" s="1165"/>
      <c r="AY26" s="1165"/>
      <c r="AZ26" s="1165"/>
      <c r="BA26" s="1175"/>
      <c r="BB26" s="1090"/>
      <c r="BC26" s="1207"/>
      <c r="BE26" s="1183" t="s">
        <v>1375</v>
      </c>
      <c r="BF26" s="1179" t="s">
        <v>1279</v>
      </c>
      <c r="BG26" s="1180"/>
      <c r="BH26" s="1165"/>
      <c r="BI26" s="1165"/>
      <c r="BJ26" s="1166"/>
      <c r="BK26" s="1231"/>
      <c r="BL26" s="1182" t="s">
        <v>1305</v>
      </c>
      <c r="BM26" s="1171"/>
      <c r="BN26" s="1201"/>
      <c r="BO26" s="1212"/>
      <c r="BP26" s="1175"/>
      <c r="BQ26" s="1090"/>
      <c r="BR26" s="1166"/>
      <c r="BS26" s="1166"/>
      <c r="BT26" s="1166"/>
      <c r="BU26" s="1183">
        <v>-7</v>
      </c>
      <c r="BV26" s="1182" t="s">
        <v>1307</v>
      </c>
      <c r="BW26" s="1165"/>
      <c r="BX26" s="1189"/>
      <c r="BY26" s="1200"/>
      <c r="BZ26" s="1165" t="s">
        <v>1189</v>
      </c>
      <c r="CA26" s="1194"/>
      <c r="CB26" s="1255"/>
      <c r="CC26" s="1166"/>
      <c r="CD26" s="1204"/>
      <c r="CE26" s="1188" t="s">
        <v>261</v>
      </c>
      <c r="CF26" s="1206" t="s">
        <v>1280</v>
      </c>
      <c r="CG26" s="1179"/>
      <c r="CH26" s="1255" t="s">
        <v>1374</v>
      </c>
    </row>
    <row r="27" spans="1:86" s="1056" customFormat="1" ht="15.75" customHeight="1">
      <c r="A27" s="1048">
        <v>21</v>
      </c>
      <c r="B27" s="1058" t="s">
        <v>1144</v>
      </c>
      <c r="C27" s="1050">
        <f t="shared" si="0"/>
        <v>4</v>
      </c>
      <c r="D27" s="1051">
        <v>2</v>
      </c>
      <c r="E27" s="1051">
        <v>2</v>
      </c>
      <c r="F27" s="1052">
        <v>37</v>
      </c>
      <c r="G27" s="1053" t="s">
        <v>528</v>
      </c>
      <c r="H27" s="1054">
        <v>29</v>
      </c>
      <c r="I27" s="1054">
        <v>34</v>
      </c>
      <c r="J27" s="1050">
        <f>SUM(H27:I27,F27)</f>
        <v>100</v>
      </c>
      <c r="K27" s="1059">
        <v>21</v>
      </c>
      <c r="M27" s="1101">
        <v>3</v>
      </c>
      <c r="N27" s="1102" t="s">
        <v>1223</v>
      </c>
      <c r="O27" s="1111" t="s">
        <v>124</v>
      </c>
      <c r="P27" s="1112" t="s">
        <v>1193</v>
      </c>
      <c r="Q27" s="1112" t="s">
        <v>1193</v>
      </c>
      <c r="R27" s="1113"/>
      <c r="S27" s="1106"/>
      <c r="T27" s="1107" t="s">
        <v>508</v>
      </c>
      <c r="U27" s="1108" t="s">
        <v>1195</v>
      </c>
      <c r="V27" s="1108"/>
      <c r="W27" s="1114"/>
      <c r="X27" s="1108"/>
      <c r="Y27" s="1115" t="s">
        <v>188</v>
      </c>
      <c r="AA27" s="1191" t="s">
        <v>1379</v>
      </c>
      <c r="AB27" s="1179" t="s">
        <v>1254</v>
      </c>
      <c r="AC27" s="1180"/>
      <c r="AD27" s="1165"/>
      <c r="AE27" s="1165"/>
      <c r="AF27" s="1166"/>
      <c r="AG27" s="1231"/>
      <c r="AH27" s="1182" t="s">
        <v>1254</v>
      </c>
      <c r="AI27" s="1171"/>
      <c r="AJ27" s="1201"/>
      <c r="AK27" s="1212"/>
      <c r="AL27" s="1175"/>
      <c r="AM27" s="1090"/>
      <c r="AN27" s="1166"/>
      <c r="AO27" s="1166"/>
      <c r="AP27" s="1176"/>
      <c r="AQ27" s="1165"/>
      <c r="AR27" s="1188" t="s">
        <v>241</v>
      </c>
      <c r="AS27" s="1179" t="s">
        <v>1233</v>
      </c>
      <c r="AT27" s="1229"/>
      <c r="AU27" s="1165"/>
      <c r="AV27" s="1165"/>
      <c r="AW27" s="1165"/>
      <c r="AX27" s="1165"/>
      <c r="AY27" s="1165"/>
      <c r="AZ27" s="1165"/>
      <c r="BA27" s="1175"/>
      <c r="BB27" s="1090"/>
      <c r="BC27" s="1166"/>
      <c r="BE27" s="1183"/>
      <c r="BF27" s="1165"/>
      <c r="BG27" s="1181" t="s">
        <v>202</v>
      </c>
      <c r="BH27" s="1179" t="s">
        <v>1283</v>
      </c>
      <c r="BI27" s="1179"/>
      <c r="BJ27" s="1166"/>
      <c r="BK27" s="1181"/>
      <c r="BL27" s="1165" t="s">
        <v>1189</v>
      </c>
      <c r="BM27" s="1188" t="s">
        <v>270</v>
      </c>
      <c r="BN27" s="1201"/>
      <c r="BO27" s="1212"/>
      <c r="BP27" s="1175"/>
      <c r="BQ27" s="1090"/>
      <c r="BR27" s="1166"/>
      <c r="BS27" s="1166"/>
      <c r="BT27" s="1166"/>
      <c r="BU27" s="1183"/>
      <c r="BV27" s="1234"/>
      <c r="BW27" s="1215" t="s">
        <v>254</v>
      </c>
      <c r="BX27" s="1179" t="s">
        <v>1307</v>
      </c>
      <c r="BY27" s="1235"/>
      <c r="BZ27" s="1165"/>
      <c r="CA27" s="1165"/>
      <c r="CB27" s="1261"/>
      <c r="CC27" s="1166">
        <v>-18</v>
      </c>
      <c r="CD27" s="1179" t="s">
        <v>1326</v>
      </c>
      <c r="CE27" s="1228"/>
      <c r="CF27" s="1165" t="s">
        <v>1189</v>
      </c>
      <c r="CG27" s="1194"/>
      <c r="CH27" s="1255"/>
    </row>
    <row r="28" spans="1:86" s="1056" customFormat="1" ht="15.75" customHeight="1">
      <c r="A28" s="1048">
        <v>22</v>
      </c>
      <c r="B28" s="1058" t="s">
        <v>145</v>
      </c>
      <c r="C28" s="1050">
        <f t="shared" si="0"/>
        <v>4</v>
      </c>
      <c r="D28" s="1051">
        <v>2</v>
      </c>
      <c r="E28" s="1051">
        <v>2</v>
      </c>
      <c r="F28" s="1052">
        <v>35</v>
      </c>
      <c r="G28" s="1053">
        <v>46</v>
      </c>
      <c r="H28" s="1054">
        <v>38</v>
      </c>
      <c r="I28" s="1054">
        <v>40</v>
      </c>
      <c r="J28" s="1050">
        <f>SUM(H28:I28,F28)</f>
        <v>113</v>
      </c>
      <c r="K28" s="1059">
        <v>22</v>
      </c>
      <c r="M28" s="1097" t="s">
        <v>4</v>
      </c>
      <c r="N28" s="1098" t="s">
        <v>1224</v>
      </c>
      <c r="O28" s="1099"/>
      <c r="P28" s="1100" t="s">
        <v>179</v>
      </c>
      <c r="Q28" s="1100" t="s">
        <v>172</v>
      </c>
      <c r="R28" s="1100" t="s">
        <v>188</v>
      </c>
      <c r="S28" s="1100"/>
      <c r="T28" s="1100" t="s">
        <v>13</v>
      </c>
      <c r="U28" s="1100" t="s">
        <v>1185</v>
      </c>
      <c r="V28" s="1100" t="s">
        <v>1186</v>
      </c>
      <c r="W28" s="1100" t="s">
        <v>1187</v>
      </c>
      <c r="X28" s="1100" t="s">
        <v>1186</v>
      </c>
      <c r="Y28" s="1100" t="s">
        <v>12</v>
      </c>
      <c r="AA28" s="1175"/>
      <c r="AB28" s="1165"/>
      <c r="AC28" s="1181" t="s">
        <v>210</v>
      </c>
      <c r="AD28" s="1179" t="s">
        <v>1254</v>
      </c>
      <c r="AE28" s="1179"/>
      <c r="AF28" s="1166"/>
      <c r="AG28" s="1181"/>
      <c r="AH28" s="1165" t="s">
        <v>1213</v>
      </c>
      <c r="AI28" s="1188" t="s">
        <v>285</v>
      </c>
      <c r="AJ28" s="1201"/>
      <c r="AK28" s="1212"/>
      <c r="AL28" s="1175"/>
      <c r="AM28" s="1090"/>
      <c r="AN28" s="1166"/>
      <c r="AO28" s="1166"/>
      <c r="AP28" s="1176" t="s">
        <v>779</v>
      </c>
      <c r="AQ28" s="1179" t="s">
        <v>1233</v>
      </c>
      <c r="AR28" s="1228"/>
      <c r="AS28" s="1165" t="s">
        <v>1189</v>
      </c>
      <c r="AT28" s="1209" t="s">
        <v>250</v>
      </c>
      <c r="AU28" s="1165"/>
      <c r="AV28" s="1165"/>
      <c r="AW28" s="1165"/>
      <c r="AX28" s="1165" t="s">
        <v>757</v>
      </c>
      <c r="AY28" s="1182" t="s">
        <v>1194</v>
      </c>
      <c r="AZ28" s="1090"/>
      <c r="BA28" s="1165"/>
      <c r="BB28" s="1165"/>
      <c r="BC28" s="1166"/>
      <c r="BE28" s="1183" t="s">
        <v>1383</v>
      </c>
      <c r="BF28" s="1182" t="s">
        <v>1283</v>
      </c>
      <c r="BG28" s="1192"/>
      <c r="BH28" s="1165" t="s">
        <v>1189</v>
      </c>
      <c r="BI28" s="1181" t="s">
        <v>237</v>
      </c>
      <c r="BJ28" s="1182" t="s">
        <v>1309</v>
      </c>
      <c r="BK28" s="1198"/>
      <c r="BL28" s="1165"/>
      <c r="BM28" s="1200"/>
      <c r="BN28" s="1201"/>
      <c r="BO28" s="1212"/>
      <c r="BP28" s="1175"/>
      <c r="BQ28" s="1090"/>
      <c r="BR28" s="1166"/>
      <c r="BS28" s="1166"/>
      <c r="BT28" s="1166"/>
      <c r="BU28" s="1183">
        <v>-8</v>
      </c>
      <c r="BV28" s="1179" t="s">
        <v>1326</v>
      </c>
      <c r="BW28" s="1235"/>
      <c r="BX28" s="1165" t="s">
        <v>1213</v>
      </c>
      <c r="BY28" s="1167" t="s">
        <v>776</v>
      </c>
      <c r="BZ28" s="1220" t="s">
        <v>1307</v>
      </c>
      <c r="CA28" s="1179"/>
      <c r="CB28" s="1255" t="s">
        <v>1367</v>
      </c>
      <c r="CC28" s="1166"/>
      <c r="CD28" s="1165"/>
      <c r="CE28" s="1167"/>
      <c r="CF28" s="1220" t="s">
        <v>1326</v>
      </c>
      <c r="CG28" s="1229"/>
      <c r="CH28" s="1255" t="s">
        <v>1376</v>
      </c>
    </row>
    <row r="29" spans="1:86" s="1056" customFormat="1" ht="15.75" customHeight="1">
      <c r="A29" s="1048">
        <v>23</v>
      </c>
      <c r="B29" s="1058" t="s">
        <v>1168</v>
      </c>
      <c r="C29" s="1050">
        <f t="shared" si="0"/>
        <v>3</v>
      </c>
      <c r="D29" s="1051">
        <v>2</v>
      </c>
      <c r="E29" s="1051">
        <v>1</v>
      </c>
      <c r="F29" s="1052">
        <v>42</v>
      </c>
      <c r="G29" s="1052">
        <v>48</v>
      </c>
      <c r="H29" s="1054">
        <v>36</v>
      </c>
      <c r="I29" s="1060"/>
      <c r="J29" s="1050">
        <f>SUM(F29:I29)</f>
        <v>126</v>
      </c>
      <c r="K29" s="1059">
        <v>23</v>
      </c>
      <c r="M29" s="1101">
        <v>1</v>
      </c>
      <c r="N29" s="1102" t="s">
        <v>1225</v>
      </c>
      <c r="O29" s="1111" t="s">
        <v>124</v>
      </c>
      <c r="P29" s="1104"/>
      <c r="Q29" s="1105" t="s">
        <v>1189</v>
      </c>
      <c r="R29" s="1105" t="s">
        <v>1189</v>
      </c>
      <c r="S29" s="1106"/>
      <c r="T29" s="1107" t="s">
        <v>172</v>
      </c>
      <c r="U29" s="1108" t="s">
        <v>1190</v>
      </c>
      <c r="V29" s="1108"/>
      <c r="W29" s="1108"/>
      <c r="X29" s="1108"/>
      <c r="Y29" s="1109" t="s">
        <v>179</v>
      </c>
      <c r="AA29" s="1090" t="s">
        <v>1380</v>
      </c>
      <c r="AB29" s="1182" t="s">
        <v>1260</v>
      </c>
      <c r="AC29" s="1192"/>
      <c r="AD29" s="1187" t="s">
        <v>1189</v>
      </c>
      <c r="AE29" s="1181" t="s">
        <v>254</v>
      </c>
      <c r="AF29" s="1182" t="s">
        <v>1254</v>
      </c>
      <c r="AG29" s="1198"/>
      <c r="AH29" s="1165"/>
      <c r="AI29" s="1200"/>
      <c r="AJ29" s="1201"/>
      <c r="AK29" s="1212"/>
      <c r="AL29" s="1175"/>
      <c r="AM29" s="1090"/>
      <c r="AN29" s="1166"/>
      <c r="AO29" s="1166"/>
      <c r="AP29" s="1176"/>
      <c r="AQ29" s="1090"/>
      <c r="AR29" s="1167"/>
      <c r="AS29" s="1227"/>
      <c r="AT29" s="1232"/>
      <c r="AU29" s="1206" t="s">
        <v>1233</v>
      </c>
      <c r="AV29" s="1179"/>
      <c r="AW29" s="1207" t="s">
        <v>1381</v>
      </c>
      <c r="AX29" s="1166"/>
      <c r="AY29" s="1204"/>
      <c r="AZ29" s="1188" t="s">
        <v>254</v>
      </c>
      <c r="BA29" s="1206" t="s">
        <v>1194</v>
      </c>
      <c r="BB29" s="1179"/>
      <c r="BC29" s="1207" t="s">
        <v>1382</v>
      </c>
      <c r="BE29" s="1183"/>
      <c r="BF29" s="1166"/>
      <c r="BG29" s="1253" t="s">
        <v>1345</v>
      </c>
      <c r="BH29" s="1182" t="s">
        <v>1309</v>
      </c>
      <c r="BI29" s="1186"/>
      <c r="BJ29" s="1165" t="s">
        <v>1213</v>
      </c>
      <c r="BK29" s="1171"/>
      <c r="BL29" s="1201"/>
      <c r="BM29" s="1212"/>
      <c r="BN29" s="1201"/>
      <c r="BO29" s="1212"/>
      <c r="BP29" s="1175"/>
      <c r="BQ29" s="1090"/>
      <c r="BR29" s="1166"/>
      <c r="BS29" s="1166"/>
      <c r="BT29" s="1166"/>
      <c r="BU29" s="1166"/>
      <c r="BV29" s="1165"/>
      <c r="BW29" s="1176"/>
      <c r="BX29" s="1165"/>
      <c r="BY29" s="1165"/>
      <c r="BZ29" s="1165"/>
      <c r="CA29" s="1214"/>
      <c r="CB29" s="1261"/>
      <c r="CC29" s="1166"/>
      <c r="CD29" s="1175"/>
      <c r="CE29" s="1165"/>
      <c r="CF29" s="1175"/>
      <c r="CG29" s="1090"/>
      <c r="CH29" s="1255"/>
    </row>
    <row r="30" spans="1:86" s="1056" customFormat="1" ht="15.75" customHeight="1">
      <c r="A30" s="1048">
        <v>24</v>
      </c>
      <c r="B30" s="1058" t="s">
        <v>124</v>
      </c>
      <c r="C30" s="1050">
        <f t="shared" si="0"/>
        <v>2</v>
      </c>
      <c r="D30" s="1051">
        <v>2</v>
      </c>
      <c r="E30" s="1062">
        <v>0</v>
      </c>
      <c r="F30" s="1052">
        <v>21</v>
      </c>
      <c r="G30" s="1052">
        <v>42</v>
      </c>
      <c r="H30" s="1060"/>
      <c r="I30" s="1060"/>
      <c r="J30" s="1051" t="s">
        <v>1169</v>
      </c>
      <c r="K30" s="1059">
        <v>24</v>
      </c>
      <c r="M30" s="1101">
        <v>2</v>
      </c>
      <c r="N30" s="1102" t="s">
        <v>1226</v>
      </c>
      <c r="O30" s="1111" t="s">
        <v>116</v>
      </c>
      <c r="P30" s="1112" t="s">
        <v>1193</v>
      </c>
      <c r="Q30" s="1113"/>
      <c r="R30" s="1105" t="s">
        <v>1189</v>
      </c>
      <c r="S30" s="1106"/>
      <c r="T30" s="1107" t="s">
        <v>179</v>
      </c>
      <c r="U30" s="1108" t="s">
        <v>792</v>
      </c>
      <c r="V30" s="1108"/>
      <c r="W30" s="1114"/>
      <c r="X30" s="1108"/>
      <c r="Y30" s="1109" t="s">
        <v>172</v>
      </c>
      <c r="AA30" s="1090" t="s">
        <v>1383</v>
      </c>
      <c r="AB30" s="1179" t="s">
        <v>1199</v>
      </c>
      <c r="AC30" s="1180"/>
      <c r="AD30" s="1165"/>
      <c r="AE30" s="1200"/>
      <c r="AF30" s="1165" t="s">
        <v>1213</v>
      </c>
      <c r="AG30" s="1171"/>
      <c r="AH30" s="1201"/>
      <c r="AI30" s="1212"/>
      <c r="AJ30" s="1201"/>
      <c r="AK30" s="1212"/>
      <c r="AL30" s="1175"/>
      <c r="AM30" s="1090"/>
      <c r="AN30" s="1166"/>
      <c r="AO30" s="1166"/>
      <c r="AP30" s="1176" t="s">
        <v>1384</v>
      </c>
      <c r="AQ30" s="1182" t="s">
        <v>1246</v>
      </c>
      <c r="AR30" s="1165"/>
      <c r="AS30" s="1189"/>
      <c r="AT30" s="1200"/>
      <c r="AU30" s="1165" t="s">
        <v>1189</v>
      </c>
      <c r="AV30" s="1194"/>
      <c r="AW30" s="1233"/>
      <c r="AX30" s="1166">
        <v>-16</v>
      </c>
      <c r="AY30" s="1179" t="s">
        <v>1269</v>
      </c>
      <c r="AZ30" s="1228"/>
      <c r="BA30" s="1165" t="s">
        <v>1189</v>
      </c>
      <c r="BB30" s="1194"/>
      <c r="BC30" s="1207"/>
      <c r="BE30" s="1183"/>
      <c r="BF30" s="1166"/>
      <c r="BG30" s="1262"/>
      <c r="BH30" s="1166"/>
      <c r="BI30" s="1166"/>
      <c r="BJ30" s="1166"/>
      <c r="BK30" s="1166"/>
      <c r="BL30" s="1201"/>
      <c r="BM30" s="1212"/>
      <c r="BN30" s="1179" t="s">
        <v>1305</v>
      </c>
      <c r="BO30" s="1217"/>
      <c r="BP30" s="1175"/>
      <c r="BQ30" s="1090"/>
      <c r="BR30" s="1166"/>
      <c r="BS30" s="1166"/>
      <c r="BT30" s="1166"/>
      <c r="BU30" s="1176"/>
      <c r="BV30" s="1166"/>
      <c r="BW30" s="1166"/>
      <c r="BX30" s="1166"/>
      <c r="BY30" s="1166"/>
      <c r="BZ30" s="1090"/>
      <c r="CA30" s="1166"/>
      <c r="CB30" s="1256"/>
      <c r="CC30" s="1165"/>
      <c r="CD30" s="1165"/>
      <c r="CE30" s="1201"/>
      <c r="CF30" s="1189"/>
      <c r="CG30" s="1090"/>
      <c r="CH30" s="1255"/>
    </row>
    <row r="31" spans="1:86" s="1056" customFormat="1" ht="15.75" customHeight="1">
      <c r="A31" s="1048">
        <v>25</v>
      </c>
      <c r="B31" s="1058" t="s">
        <v>135</v>
      </c>
      <c r="C31" s="1050">
        <f t="shared" si="0"/>
        <v>1</v>
      </c>
      <c r="D31" s="1062">
        <v>0</v>
      </c>
      <c r="E31" s="1063">
        <v>1</v>
      </c>
      <c r="F31" s="1064"/>
      <c r="G31" s="1064"/>
      <c r="H31" s="1054">
        <v>37</v>
      </c>
      <c r="I31" s="1060"/>
      <c r="J31" s="1051" t="s">
        <v>1170</v>
      </c>
      <c r="K31" s="1059" t="s">
        <v>1171</v>
      </c>
      <c r="M31" s="1101">
        <v>3</v>
      </c>
      <c r="N31" s="1102" t="s">
        <v>1227</v>
      </c>
      <c r="O31" s="1111" t="s">
        <v>1228</v>
      </c>
      <c r="P31" s="1112" t="s">
        <v>1193</v>
      </c>
      <c r="Q31" s="1112" t="s">
        <v>1193</v>
      </c>
      <c r="R31" s="1113"/>
      <c r="S31" s="1106"/>
      <c r="T31" s="1107" t="s">
        <v>508</v>
      </c>
      <c r="U31" s="1108" t="s">
        <v>1195</v>
      </c>
      <c r="V31" s="1108"/>
      <c r="W31" s="1114"/>
      <c r="X31" s="1108"/>
      <c r="Y31" s="1115" t="s">
        <v>188</v>
      </c>
      <c r="AA31" s="1175"/>
      <c r="AB31" s="1165"/>
      <c r="AC31" s="1181" t="s">
        <v>214</v>
      </c>
      <c r="AD31" s="1182" t="s">
        <v>1248</v>
      </c>
      <c r="AE31" s="1186"/>
      <c r="AF31" s="1165"/>
      <c r="AG31" s="1171"/>
      <c r="AH31" s="1201"/>
      <c r="AI31" s="1212"/>
      <c r="AJ31" s="1201"/>
      <c r="AK31" s="1212"/>
      <c r="AL31" s="1175"/>
      <c r="AM31" s="1090"/>
      <c r="AN31" s="1166"/>
      <c r="AO31" s="1166"/>
      <c r="AP31" s="1183"/>
      <c r="AQ31" s="1234"/>
      <c r="AR31" s="1215" t="s">
        <v>245</v>
      </c>
      <c r="AS31" s="1179" t="s">
        <v>1246</v>
      </c>
      <c r="AT31" s="1235"/>
      <c r="AU31" s="1165"/>
      <c r="AV31" s="1165"/>
      <c r="AW31" s="1233"/>
      <c r="AX31" s="1166"/>
      <c r="AY31" s="1171"/>
      <c r="AZ31" s="1167"/>
      <c r="BA31" s="1220" t="s">
        <v>1269</v>
      </c>
      <c r="BB31" s="1229"/>
      <c r="BC31" s="1207" t="s">
        <v>1382</v>
      </c>
      <c r="BE31" s="1176"/>
      <c r="BF31" s="1166"/>
      <c r="BG31" s="1263" t="s">
        <v>1364</v>
      </c>
      <c r="BH31" s="1179" t="s">
        <v>1315</v>
      </c>
      <c r="BI31" s="1179"/>
      <c r="BJ31" s="1189"/>
      <c r="BK31" s="1165"/>
      <c r="BL31" s="1201"/>
      <c r="BM31" s="1212"/>
      <c r="BN31" s="1165" t="s">
        <v>1189</v>
      </c>
      <c r="BO31" s="1201"/>
      <c r="BP31" s="1175"/>
      <c r="BQ31" s="1090"/>
      <c r="BR31" s="1166"/>
      <c r="BS31" s="1166"/>
      <c r="BT31" s="1166"/>
      <c r="BU31" s="1176" t="s">
        <v>752</v>
      </c>
      <c r="BV31" s="1182" t="s">
        <v>1289</v>
      </c>
      <c r="BW31" s="1166"/>
      <c r="BX31" s="1166"/>
      <c r="BY31" s="1166"/>
      <c r="BZ31" s="1250" t="s">
        <v>1445</v>
      </c>
      <c r="CA31" s="1165"/>
      <c r="CB31" s="1261"/>
      <c r="CC31" s="1165"/>
      <c r="CD31" s="1165"/>
      <c r="CE31" s="1165"/>
      <c r="CF31" s="1175"/>
      <c r="CG31" s="1090"/>
      <c r="CH31" s="1255"/>
    </row>
    <row r="32" spans="1:86" s="1056" customFormat="1" ht="15.75" customHeight="1">
      <c r="A32" s="1065"/>
      <c r="B32" s="1066" t="s">
        <v>1172</v>
      </c>
      <c r="C32" s="1067">
        <f t="shared" si="0"/>
        <v>88</v>
      </c>
      <c r="D32" s="1067">
        <f>SUM(D7:D31)</f>
        <v>48</v>
      </c>
      <c r="E32" s="1067">
        <f>SUM(E7:E31)</f>
        <v>40</v>
      </c>
      <c r="F32" s="1068"/>
      <c r="G32" s="1068"/>
      <c r="H32" s="1068"/>
      <c r="I32" s="1068"/>
      <c r="J32" s="1069"/>
      <c r="K32" s="1070"/>
      <c r="M32" s="1097" t="s">
        <v>4</v>
      </c>
      <c r="N32" s="1098" t="s">
        <v>1229</v>
      </c>
      <c r="O32" s="1099"/>
      <c r="P32" s="1100" t="s">
        <v>179</v>
      </c>
      <c r="Q32" s="1100" t="s">
        <v>172</v>
      </c>
      <c r="R32" s="1100" t="s">
        <v>188</v>
      </c>
      <c r="S32" s="1100" t="s">
        <v>192</v>
      </c>
      <c r="T32" s="1100" t="s">
        <v>13</v>
      </c>
      <c r="U32" s="1100" t="s">
        <v>1185</v>
      </c>
      <c r="V32" s="1100" t="s">
        <v>1186</v>
      </c>
      <c r="W32" s="1100" t="s">
        <v>1187</v>
      </c>
      <c r="X32" s="1100" t="s">
        <v>1186</v>
      </c>
      <c r="Y32" s="1100" t="s">
        <v>12</v>
      </c>
      <c r="AA32" s="1191" t="s">
        <v>1157</v>
      </c>
      <c r="AB32" s="1182" t="s">
        <v>1248</v>
      </c>
      <c r="AC32" s="1192"/>
      <c r="AD32" s="1165" t="s">
        <v>1213</v>
      </c>
      <c r="AE32" s="1189"/>
      <c r="AF32" s="1165"/>
      <c r="AG32" s="1171"/>
      <c r="AH32" s="1201"/>
      <c r="AI32" s="1212"/>
      <c r="AJ32" s="1201"/>
      <c r="AK32" s="1212"/>
      <c r="AL32" s="1175"/>
      <c r="AM32" s="1090"/>
      <c r="AN32" s="1166"/>
      <c r="AO32" s="1166"/>
      <c r="AP32" s="1183">
        <v>-10</v>
      </c>
      <c r="AQ32" s="1179" t="s">
        <v>1269</v>
      </c>
      <c r="AR32" s="1235"/>
      <c r="AS32" s="1165" t="s">
        <v>1189</v>
      </c>
      <c r="AT32" s="1167" t="s">
        <v>1385</v>
      </c>
      <c r="AU32" s="1220" t="s">
        <v>1246</v>
      </c>
      <c r="AV32" s="1179"/>
      <c r="AW32" s="1207" t="s">
        <v>1386</v>
      </c>
      <c r="AX32" s="1166"/>
      <c r="AY32" s="1175"/>
      <c r="AZ32" s="1165"/>
      <c r="BA32" s="1175"/>
      <c r="BB32" s="1090"/>
      <c r="BC32" s="1166"/>
      <c r="BE32" s="1183" t="s">
        <v>1387</v>
      </c>
      <c r="BF32" s="1179" t="s">
        <v>1292</v>
      </c>
      <c r="BG32" s="1180"/>
      <c r="BH32" s="1189"/>
      <c r="BI32" s="1209" t="s">
        <v>241</v>
      </c>
      <c r="BJ32" s="1179" t="s">
        <v>1315</v>
      </c>
      <c r="BK32" s="1165"/>
      <c r="BL32" s="1201"/>
      <c r="BM32" s="1212"/>
      <c r="BN32" s="1165"/>
      <c r="BO32" s="1165"/>
      <c r="BP32" s="1175"/>
      <c r="BQ32" s="1090"/>
      <c r="BR32" s="1166"/>
      <c r="BS32" s="1166"/>
      <c r="BT32" s="1166"/>
      <c r="BU32" s="1183"/>
      <c r="BV32" s="1165"/>
      <c r="BW32" s="1188" t="s">
        <v>234</v>
      </c>
      <c r="BX32" s="1179" t="s">
        <v>1293</v>
      </c>
      <c r="BY32" s="1229"/>
      <c r="BZ32" s="1165"/>
      <c r="CA32" s="1165"/>
      <c r="CB32" s="1261"/>
      <c r="CC32" s="1165"/>
      <c r="CD32" s="1165"/>
      <c r="CE32" s="1165"/>
      <c r="CF32" s="1175"/>
      <c r="CG32" s="1090"/>
      <c r="CH32" s="1255"/>
    </row>
    <row r="33" spans="1:86" ht="15.75" customHeight="1">
      <c r="A33" s="1071"/>
      <c r="B33" s="1072" t="s">
        <v>1173</v>
      </c>
      <c r="C33" s="1073"/>
      <c r="D33" s="1073"/>
      <c r="E33" s="1073"/>
      <c r="F33" s="1074"/>
      <c r="G33" s="1074"/>
      <c r="H33" s="1074"/>
      <c r="I33" s="1075"/>
      <c r="M33" s="1101">
        <v>1</v>
      </c>
      <c r="N33" s="1102" t="s">
        <v>1230</v>
      </c>
      <c r="O33" s="1111" t="s">
        <v>1231</v>
      </c>
      <c r="P33" s="1104"/>
      <c r="Q33" s="1105" t="s">
        <v>1189</v>
      </c>
      <c r="R33" s="1105" t="s">
        <v>1189</v>
      </c>
      <c r="S33" s="1105" t="s">
        <v>1189</v>
      </c>
      <c r="T33" s="1107" t="s">
        <v>188</v>
      </c>
      <c r="U33" s="1108" t="s">
        <v>1198</v>
      </c>
      <c r="V33" s="1108"/>
      <c r="W33" s="1108"/>
      <c r="X33" s="1108"/>
      <c r="Y33" s="1109" t="s">
        <v>179</v>
      </c>
      <c r="AA33" s="1090" t="s">
        <v>1387</v>
      </c>
      <c r="AB33" s="1179" t="s">
        <v>1212</v>
      </c>
      <c r="AC33" s="1180"/>
      <c r="AD33" s="1194"/>
      <c r="AE33" s="1189"/>
      <c r="AG33" s="1171"/>
      <c r="AH33" s="1201"/>
      <c r="AI33" s="1212"/>
      <c r="AJ33" s="1201"/>
      <c r="AK33" s="1212"/>
      <c r="AP33" s="1166"/>
      <c r="AQ33" s="1165"/>
      <c r="AR33" s="1176"/>
      <c r="AV33" s="1214"/>
      <c r="AX33" s="1166"/>
      <c r="AZ33" s="1201"/>
      <c r="BA33" s="1189"/>
      <c r="BC33" s="1207"/>
      <c r="BE33" s="1183"/>
      <c r="BF33" s="1189"/>
      <c r="BG33" s="1181" t="s">
        <v>205</v>
      </c>
      <c r="BH33" s="1182" t="s">
        <v>1320</v>
      </c>
      <c r="BI33" s="1213"/>
      <c r="BJ33" s="1187" t="s">
        <v>1189</v>
      </c>
      <c r="BK33" s="1237" t="s">
        <v>261</v>
      </c>
      <c r="BL33" s="1201"/>
      <c r="BM33" s="1212"/>
      <c r="BU33" s="1183">
        <v>-2</v>
      </c>
      <c r="BV33" s="1179" t="s">
        <v>1293</v>
      </c>
      <c r="BW33" s="1228"/>
      <c r="BX33" s="1165" t="s">
        <v>1189</v>
      </c>
      <c r="BY33" s="1209" t="s">
        <v>241</v>
      </c>
      <c r="CB33" s="1261"/>
      <c r="CC33" s="1166">
        <v>-13</v>
      </c>
      <c r="CD33" s="1182" t="s">
        <v>1289</v>
      </c>
      <c r="CE33" s="1090"/>
      <c r="CF33" s="1165"/>
      <c r="CG33" s="1165"/>
      <c r="CH33" s="1255"/>
    </row>
    <row r="34" spans="1:86" ht="15.75" customHeight="1">
      <c r="A34" s="1038"/>
      <c r="M34" s="1101">
        <v>2</v>
      </c>
      <c r="N34" s="1102" t="s">
        <v>1232</v>
      </c>
      <c r="O34" s="1103" t="s">
        <v>17</v>
      </c>
      <c r="P34" s="1112" t="s">
        <v>1193</v>
      </c>
      <c r="Q34" s="1113"/>
      <c r="R34" s="1105" t="s">
        <v>1189</v>
      </c>
      <c r="S34" s="1105" t="s">
        <v>1189</v>
      </c>
      <c r="T34" s="1107" t="s">
        <v>172</v>
      </c>
      <c r="U34" s="1108" t="s">
        <v>1200</v>
      </c>
      <c r="V34" s="1108"/>
      <c r="W34" s="1114"/>
      <c r="X34" s="1108"/>
      <c r="Y34" s="1109" t="s">
        <v>172</v>
      </c>
      <c r="AB34" s="1165"/>
      <c r="AC34" s="1181" t="s">
        <v>219</v>
      </c>
      <c r="AD34" s="1179" t="s">
        <v>1245</v>
      </c>
      <c r="AE34" s="1179"/>
      <c r="AF34" s="1166"/>
      <c r="AG34" s="1166"/>
      <c r="AH34" s="1201"/>
      <c r="AI34" s="1212"/>
      <c r="AJ34" s="1179" t="s">
        <v>1267</v>
      </c>
      <c r="AK34" s="1217"/>
      <c r="AR34" s="1166"/>
      <c r="AS34" s="1166"/>
      <c r="AT34" s="1166"/>
      <c r="AU34" s="1173"/>
      <c r="AV34" s="1166"/>
      <c r="AW34" s="1166"/>
      <c r="AX34" s="1165" t="s">
        <v>755</v>
      </c>
      <c r="AY34" s="1182" t="s">
        <v>1209</v>
      </c>
      <c r="AZ34" s="1090"/>
      <c r="BA34" s="1165"/>
      <c r="BB34" s="1165"/>
      <c r="BE34" s="1253" t="s">
        <v>1157</v>
      </c>
      <c r="BF34" s="1182" t="s">
        <v>1320</v>
      </c>
      <c r="BG34" s="1192"/>
      <c r="BH34" s="1165" t="s">
        <v>1189</v>
      </c>
      <c r="BI34" s="1166"/>
      <c r="BJ34" s="1166"/>
      <c r="BK34" s="1197"/>
      <c r="BL34" s="1179" t="s">
        <v>1329</v>
      </c>
      <c r="BM34" s="1217"/>
      <c r="BU34" s="1183"/>
      <c r="BX34" s="1227"/>
      <c r="BY34" s="1232"/>
      <c r="BZ34" s="1206" t="s">
        <v>1293</v>
      </c>
      <c r="CA34" s="1179"/>
      <c r="CB34" s="1255" t="s">
        <v>1381</v>
      </c>
      <c r="CC34" s="1166"/>
      <c r="CD34" s="1204"/>
      <c r="CE34" s="1188" t="s">
        <v>245</v>
      </c>
      <c r="CF34" s="1206" t="s">
        <v>1289</v>
      </c>
      <c r="CG34" s="1179"/>
      <c r="CH34" s="1255" t="s">
        <v>1382</v>
      </c>
    </row>
    <row r="35" spans="1:86" ht="15.75" customHeight="1">
      <c r="A35" s="1038"/>
      <c r="B35" s="1076" t="s">
        <v>1174</v>
      </c>
      <c r="C35" s="1076"/>
      <c r="D35" s="1076"/>
      <c r="E35" s="1076"/>
      <c r="F35" s="1077"/>
      <c r="G35" s="1077"/>
      <c r="H35" s="1078"/>
      <c r="I35" s="1079" t="s">
        <v>125</v>
      </c>
      <c r="J35" s="1080"/>
      <c r="K35" s="1079"/>
      <c r="M35" s="1101">
        <v>3</v>
      </c>
      <c r="N35" s="1102" t="s">
        <v>1233</v>
      </c>
      <c r="O35" s="1111" t="s">
        <v>140</v>
      </c>
      <c r="P35" s="1112" t="s">
        <v>1193</v>
      </c>
      <c r="Q35" s="1112" t="s">
        <v>1193</v>
      </c>
      <c r="R35" s="1113"/>
      <c r="S35" s="1105" t="s">
        <v>1189</v>
      </c>
      <c r="T35" s="1107" t="s">
        <v>179</v>
      </c>
      <c r="U35" s="1108" t="s">
        <v>1202</v>
      </c>
      <c r="V35" s="1108"/>
      <c r="W35" s="1114"/>
      <c r="X35" s="1108"/>
      <c r="Y35" s="1115" t="s">
        <v>188</v>
      </c>
      <c r="AA35" s="1090" t="s">
        <v>1388</v>
      </c>
      <c r="AB35" s="1182" t="s">
        <v>1245</v>
      </c>
      <c r="AC35" s="1192"/>
      <c r="AD35" s="1165" t="s">
        <v>1213</v>
      </c>
      <c r="AE35" s="1209" t="s">
        <v>258</v>
      </c>
      <c r="AF35" s="1189"/>
      <c r="AH35" s="1201"/>
      <c r="AI35" s="1212"/>
      <c r="AJ35" s="1194"/>
      <c r="AK35" s="1201"/>
      <c r="AP35" s="1176" t="s">
        <v>1389</v>
      </c>
      <c r="AQ35" s="1182" t="s">
        <v>1223</v>
      </c>
      <c r="AR35" s="1166"/>
      <c r="AS35" s="1166"/>
      <c r="AT35" s="1166"/>
      <c r="AY35" s="1204"/>
      <c r="AZ35" s="1188" t="s">
        <v>274</v>
      </c>
      <c r="BA35" s="1206" t="s">
        <v>1209</v>
      </c>
      <c r="BB35" s="1179"/>
      <c r="BC35" s="1207" t="s">
        <v>1390</v>
      </c>
      <c r="BE35" s="1253" t="s">
        <v>1379</v>
      </c>
      <c r="BF35" s="1264" t="s">
        <v>1324</v>
      </c>
      <c r="BG35" s="1240"/>
      <c r="BK35" s="1200"/>
      <c r="BL35" s="1165" t="s">
        <v>1189</v>
      </c>
      <c r="BM35" s="1166">
        <v>-21</v>
      </c>
      <c r="BN35" s="1182" t="s">
        <v>1330</v>
      </c>
      <c r="BO35" s="1090"/>
      <c r="BP35" s="1165"/>
      <c r="BR35" s="1175"/>
      <c r="BU35" s="1183">
        <v>-3</v>
      </c>
      <c r="BV35" s="1182" t="s">
        <v>1313</v>
      </c>
      <c r="BW35" s="1165"/>
      <c r="BX35" s="1189"/>
      <c r="BY35" s="1200"/>
      <c r="BZ35" s="1165" t="s">
        <v>1189</v>
      </c>
      <c r="CA35" s="1194"/>
      <c r="CB35" s="1256"/>
      <c r="CC35" s="1166">
        <v>-14</v>
      </c>
      <c r="CD35" s="1179" t="s">
        <v>1313</v>
      </c>
      <c r="CE35" s="1228"/>
      <c r="CF35" s="1165" t="s">
        <v>1356</v>
      </c>
      <c r="CG35" s="1194"/>
      <c r="CH35" s="1255"/>
    </row>
    <row r="36" spans="1:86" ht="15.75" customHeight="1">
      <c r="A36" s="1081"/>
      <c r="B36" s="1082"/>
      <c r="C36" s="1083"/>
      <c r="D36" s="1082"/>
      <c r="E36" s="1083"/>
      <c r="F36" s="1082"/>
      <c r="G36" s="1083"/>
      <c r="H36" s="1082"/>
      <c r="M36" s="1101">
        <v>4</v>
      </c>
      <c r="N36" s="1102" t="s">
        <v>1234</v>
      </c>
      <c r="O36" s="1103" t="s">
        <v>1167</v>
      </c>
      <c r="P36" s="1112" t="s">
        <v>1193</v>
      </c>
      <c r="Q36" s="1112" t="s">
        <v>1193</v>
      </c>
      <c r="R36" s="1112" t="s">
        <v>1193</v>
      </c>
      <c r="S36" s="1113"/>
      <c r="T36" s="1107" t="s">
        <v>508</v>
      </c>
      <c r="U36" s="1108" t="s">
        <v>1204</v>
      </c>
      <c r="V36" s="1108"/>
      <c r="W36" s="1108"/>
      <c r="X36" s="1108"/>
      <c r="Y36" s="1115" t="s">
        <v>192</v>
      </c>
      <c r="AA36" s="1191" t="s">
        <v>1391</v>
      </c>
      <c r="AB36" s="1166" t="s">
        <v>1263</v>
      </c>
      <c r="AE36" s="1200"/>
      <c r="AF36" s="1179" t="s">
        <v>1263</v>
      </c>
      <c r="AH36" s="1201"/>
      <c r="AI36" s="1212"/>
      <c r="AP36" s="1183"/>
      <c r="AQ36" s="1165"/>
      <c r="AR36" s="1188" t="s">
        <v>258</v>
      </c>
      <c r="AS36" s="1179" t="s">
        <v>1256</v>
      </c>
      <c r="AT36" s="1229"/>
      <c r="AX36" s="1165" t="s">
        <v>761</v>
      </c>
      <c r="AY36" s="1179" t="s">
        <v>1265</v>
      </c>
      <c r="AZ36" s="1228"/>
      <c r="BA36" s="1165" t="s">
        <v>1189</v>
      </c>
      <c r="BB36" s="1194"/>
      <c r="BC36" s="1207"/>
      <c r="BE36" s="1183"/>
      <c r="BF36" s="1165"/>
      <c r="BG36" s="1181" t="s">
        <v>210</v>
      </c>
      <c r="BH36" s="1179" t="s">
        <v>1324</v>
      </c>
      <c r="BI36" s="1179"/>
      <c r="BJ36" s="1210"/>
      <c r="BK36" s="1209"/>
      <c r="BL36" s="1166"/>
      <c r="BM36" s="1166"/>
      <c r="BN36" s="1204"/>
      <c r="BO36" s="1188" t="s">
        <v>278</v>
      </c>
      <c r="BP36" s="1258" t="s">
        <v>1329</v>
      </c>
      <c r="BQ36" s="1179"/>
      <c r="BR36" s="1221" t="s">
        <v>941</v>
      </c>
      <c r="BU36" s="1183"/>
      <c r="BV36" s="1241"/>
      <c r="BW36" s="1215" t="s">
        <v>237</v>
      </c>
      <c r="BX36" s="1179" t="s">
        <v>1322</v>
      </c>
      <c r="BY36" s="1235"/>
      <c r="CB36" s="1256"/>
      <c r="CC36" s="1166"/>
      <c r="CD36" s="1171"/>
      <c r="CE36" s="1167" t="s">
        <v>751</v>
      </c>
      <c r="CF36" s="1220" t="s">
        <v>1313</v>
      </c>
      <c r="CG36" s="1229"/>
      <c r="CH36" s="1255" t="s">
        <v>1446</v>
      </c>
    </row>
    <row r="37" spans="1:86" ht="15.75" customHeight="1">
      <c r="A37" s="1081"/>
      <c r="B37" s="1082"/>
      <c r="C37" s="1083"/>
      <c r="D37" s="1082"/>
      <c r="E37" s="1083"/>
      <c r="F37" s="1082"/>
      <c r="G37" s="1083"/>
      <c r="H37" s="1082"/>
      <c r="P37" s="1092"/>
      <c r="AA37" s="1196"/>
      <c r="AB37" s="1236"/>
      <c r="AC37" s="1215" t="s">
        <v>225</v>
      </c>
      <c r="AD37" s="1182" t="s">
        <v>1263</v>
      </c>
      <c r="AE37" s="1213"/>
      <c r="AF37" s="1187" t="s">
        <v>1189</v>
      </c>
      <c r="AG37" s="1237" t="s">
        <v>278</v>
      </c>
      <c r="AH37" s="1201"/>
      <c r="AI37" s="1212"/>
      <c r="AP37" s="1183">
        <v>-5</v>
      </c>
      <c r="AQ37" s="1179" t="s">
        <v>1256</v>
      </c>
      <c r="AR37" s="1228"/>
      <c r="AS37" s="1165" t="s">
        <v>1356</v>
      </c>
      <c r="AT37" s="1181" t="s">
        <v>265</v>
      </c>
      <c r="AU37" s="1206" t="s">
        <v>1256</v>
      </c>
      <c r="AV37" s="1179"/>
      <c r="AW37" s="1207" t="s">
        <v>1392</v>
      </c>
      <c r="AX37" s="1166"/>
      <c r="AY37" s="1171"/>
      <c r="AZ37" s="1167" t="s">
        <v>774</v>
      </c>
      <c r="BA37" s="1220" t="s">
        <v>1265</v>
      </c>
      <c r="BB37" s="1229"/>
      <c r="BC37" s="1207" t="s">
        <v>1393</v>
      </c>
      <c r="BE37" s="1183" t="s">
        <v>1360</v>
      </c>
      <c r="BF37" s="1182" t="s">
        <v>1288</v>
      </c>
      <c r="BG37" s="1192"/>
      <c r="BH37" s="1165" t="s">
        <v>1189</v>
      </c>
      <c r="BI37" s="1181" t="s">
        <v>245</v>
      </c>
      <c r="BJ37" s="1179" t="s">
        <v>1329</v>
      </c>
      <c r="BK37" s="1222"/>
      <c r="BM37" s="1165" t="s">
        <v>761</v>
      </c>
      <c r="BN37" s="1179" t="s">
        <v>1329</v>
      </c>
      <c r="BO37" s="1228"/>
      <c r="BP37" s="1165" t="s">
        <v>1213</v>
      </c>
      <c r="BR37" s="1233"/>
      <c r="BU37" s="1183">
        <v>-4</v>
      </c>
      <c r="BV37" s="1179" t="s">
        <v>1322</v>
      </c>
      <c r="BW37" s="1235"/>
      <c r="BX37" s="1165" t="s">
        <v>1356</v>
      </c>
      <c r="BY37" s="1167" t="s">
        <v>757</v>
      </c>
      <c r="BZ37" s="1220" t="s">
        <v>1322</v>
      </c>
      <c r="CA37" s="1179"/>
      <c r="CB37" s="1255" t="s">
        <v>1386</v>
      </c>
      <c r="CC37" s="1166"/>
      <c r="CD37" s="1175"/>
      <c r="CH37" s="1255"/>
    </row>
    <row r="38" spans="1:80" ht="15.75" customHeight="1">
      <c r="A38" s="1081"/>
      <c r="B38" s="1082"/>
      <c r="C38" s="1083"/>
      <c r="D38" s="1082"/>
      <c r="E38" s="1083"/>
      <c r="F38" s="1082"/>
      <c r="G38" s="1083"/>
      <c r="H38" s="1082"/>
      <c r="P38" s="1092"/>
      <c r="Y38" s="1090" t="s">
        <v>1235</v>
      </c>
      <c r="AA38" s="1090" t="s">
        <v>1394</v>
      </c>
      <c r="AB38" s="1182" t="s">
        <v>1222</v>
      </c>
      <c r="AC38" s="1192"/>
      <c r="AD38" s="1187" t="s">
        <v>1189</v>
      </c>
      <c r="AE38" s="1166"/>
      <c r="AF38" s="1166"/>
      <c r="AG38" s="1197"/>
      <c r="AH38" s="1179" t="s">
        <v>1267</v>
      </c>
      <c r="AI38" s="1217"/>
      <c r="AP38" s="1183"/>
      <c r="AR38" s="1167" t="s">
        <v>752</v>
      </c>
      <c r="AS38" s="1182" t="s">
        <v>1209</v>
      </c>
      <c r="AT38" s="1186"/>
      <c r="AU38" s="1165" t="s">
        <v>1189</v>
      </c>
      <c r="AV38" s="1194"/>
      <c r="AW38" s="1166"/>
      <c r="AX38" s="1166"/>
      <c r="AY38" s="1175"/>
      <c r="BE38" s="1183"/>
      <c r="BF38" s="1165"/>
      <c r="BG38" s="1259" t="s">
        <v>1370</v>
      </c>
      <c r="BH38" s="1182" t="s">
        <v>1329</v>
      </c>
      <c r="BI38" s="1186"/>
      <c r="BJ38" s="1165" t="s">
        <v>1189</v>
      </c>
      <c r="BO38" s="1167" t="s">
        <v>765</v>
      </c>
      <c r="BP38" s="1220" t="s">
        <v>1330</v>
      </c>
      <c r="BQ38" s="1229"/>
      <c r="BR38" s="1255" t="s">
        <v>943</v>
      </c>
      <c r="BU38" s="1166"/>
      <c r="BV38" s="1165"/>
      <c r="BW38" s="1176"/>
      <c r="CA38" s="1214"/>
      <c r="CB38" s="1166"/>
    </row>
    <row r="39" spans="13:84" ht="15.75" customHeight="1">
      <c r="M39" s="1093" t="s">
        <v>4</v>
      </c>
      <c r="N39" s="1118" t="s">
        <v>174</v>
      </c>
      <c r="O39" s="1093" t="s">
        <v>474</v>
      </c>
      <c r="P39" s="1094"/>
      <c r="Q39" s="1095" t="s">
        <v>1181</v>
      </c>
      <c r="R39" s="1095"/>
      <c r="S39" s="1095"/>
      <c r="T39" s="1096"/>
      <c r="U39" s="1096" t="s">
        <v>1182</v>
      </c>
      <c r="V39" s="1096"/>
      <c r="W39" s="1096" t="s">
        <v>1183</v>
      </c>
      <c r="X39" s="1096"/>
      <c r="Y39" s="1096"/>
      <c r="AA39" s="1238" t="s">
        <v>1395</v>
      </c>
      <c r="AB39" s="1239" t="s">
        <v>1230</v>
      </c>
      <c r="AC39" s="1240"/>
      <c r="AG39" s="1200"/>
      <c r="AH39" s="1187" t="s">
        <v>1189</v>
      </c>
      <c r="AI39" s="1166">
        <v>-25</v>
      </c>
      <c r="AJ39" s="1182" t="s">
        <v>1221</v>
      </c>
      <c r="AK39" s="1090"/>
      <c r="AL39" s="1165"/>
      <c r="AN39" s="1175"/>
      <c r="AP39" s="1183">
        <v>-4</v>
      </c>
      <c r="AQ39" s="1182" t="s">
        <v>1240</v>
      </c>
      <c r="AR39" s="1165"/>
      <c r="AS39" s="1166"/>
      <c r="AT39" s="1166"/>
      <c r="AW39" s="1166"/>
      <c r="AX39" s="1183">
        <v>-19</v>
      </c>
      <c r="AY39" s="1182" t="s">
        <v>1223</v>
      </c>
      <c r="AZ39" s="1090"/>
      <c r="BA39" s="1165"/>
      <c r="BB39" s="1165"/>
      <c r="BE39" s="1183"/>
      <c r="BG39" s="1183"/>
      <c r="BN39" s="1166"/>
      <c r="BO39" s="1090"/>
      <c r="BP39" s="1165"/>
      <c r="BR39" s="1256"/>
      <c r="CF39" s="1166"/>
    </row>
    <row r="40" spans="13:84" ht="15.75" customHeight="1">
      <c r="M40" s="1097" t="s">
        <v>4</v>
      </c>
      <c r="N40" s="1098" t="s">
        <v>1236</v>
      </c>
      <c r="O40" s="1099"/>
      <c r="P40" s="1100" t="s">
        <v>179</v>
      </c>
      <c r="Q40" s="1100" t="s">
        <v>172</v>
      </c>
      <c r="R40" s="1100" t="s">
        <v>188</v>
      </c>
      <c r="S40" s="1100" t="s">
        <v>192</v>
      </c>
      <c r="T40" s="1100" t="s">
        <v>13</v>
      </c>
      <c r="U40" s="1100" t="s">
        <v>1185</v>
      </c>
      <c r="V40" s="1100" t="s">
        <v>1186</v>
      </c>
      <c r="W40" s="1100" t="s">
        <v>1187</v>
      </c>
      <c r="X40" s="1100" t="s">
        <v>1186</v>
      </c>
      <c r="Y40" s="1100" t="s">
        <v>12</v>
      </c>
      <c r="AA40" s="1219"/>
      <c r="AB40" s="1165"/>
      <c r="AC40" s="1181" t="s">
        <v>229</v>
      </c>
      <c r="AD40" s="1179" t="s">
        <v>1230</v>
      </c>
      <c r="AE40" s="1179"/>
      <c r="AF40" s="1210"/>
      <c r="AG40" s="1209"/>
      <c r="AH40" s="1166"/>
      <c r="AI40" s="1166"/>
      <c r="AJ40" s="1204"/>
      <c r="AK40" s="1188" t="s">
        <v>293</v>
      </c>
      <c r="AL40" s="1206" t="s">
        <v>1221</v>
      </c>
      <c r="AM40" s="1179"/>
      <c r="AN40" s="1221" t="s">
        <v>941</v>
      </c>
      <c r="AP40" s="1183"/>
      <c r="AQ40" s="1241"/>
      <c r="AR40" s="1215" t="s">
        <v>261</v>
      </c>
      <c r="AS40" s="1179" t="s">
        <v>1240</v>
      </c>
      <c r="AT40" s="1229"/>
      <c r="AW40" s="1166"/>
      <c r="AX40" s="1183"/>
      <c r="AY40" s="1204"/>
      <c r="AZ40" s="1188" t="s">
        <v>278</v>
      </c>
      <c r="BA40" s="1206" t="s">
        <v>1223</v>
      </c>
      <c r="BB40" s="1179"/>
      <c r="BC40" s="1207" t="s">
        <v>1396</v>
      </c>
      <c r="BE40" s="1183"/>
      <c r="BG40" s="1183"/>
      <c r="BN40" s="1166"/>
      <c r="BO40" s="1090"/>
      <c r="BP40" s="1165"/>
      <c r="BR40" s="1256"/>
      <c r="CF40" s="1166"/>
    </row>
    <row r="41" spans="13:84" ht="15.75" customHeight="1">
      <c r="M41" s="1101">
        <v>1</v>
      </c>
      <c r="N41" s="1110" t="s">
        <v>1237</v>
      </c>
      <c r="O41" s="1111" t="s">
        <v>495</v>
      </c>
      <c r="P41" s="1104"/>
      <c r="Q41" s="1105" t="s">
        <v>1189</v>
      </c>
      <c r="R41" s="1105" t="s">
        <v>1189</v>
      </c>
      <c r="S41" s="1105" t="s">
        <v>1189</v>
      </c>
      <c r="T41" s="1107" t="s">
        <v>188</v>
      </c>
      <c r="U41" s="1108" t="s">
        <v>1198</v>
      </c>
      <c r="V41" s="1108"/>
      <c r="W41" s="1108"/>
      <c r="X41" s="1108"/>
      <c r="Y41" s="1109" t="s">
        <v>179</v>
      </c>
      <c r="AA41" s="1090" t="s">
        <v>1397</v>
      </c>
      <c r="AB41" s="1182" t="s">
        <v>1238</v>
      </c>
      <c r="AC41" s="1192"/>
      <c r="AD41" s="1165" t="s">
        <v>1213</v>
      </c>
      <c r="AE41" s="1181" t="s">
        <v>261</v>
      </c>
      <c r="AF41" s="1179" t="s">
        <v>1267</v>
      </c>
      <c r="AG41" s="1222"/>
      <c r="AI41" s="1165" t="s">
        <v>799</v>
      </c>
      <c r="AJ41" s="1179" t="s">
        <v>1254</v>
      </c>
      <c r="AK41" s="1228"/>
      <c r="AL41" s="1165" t="s">
        <v>1213</v>
      </c>
      <c r="AN41" s="1233"/>
      <c r="AO41" s="1165"/>
      <c r="AP41" s="1183">
        <v>-3</v>
      </c>
      <c r="AQ41" s="1179" t="s">
        <v>1227</v>
      </c>
      <c r="AR41" s="1235"/>
      <c r="AS41" s="1165" t="s">
        <v>1356</v>
      </c>
      <c r="AT41" s="1181" t="s">
        <v>270</v>
      </c>
      <c r="AU41" s="1206" t="s">
        <v>1240</v>
      </c>
      <c r="AV41" s="1179"/>
      <c r="AW41" s="1207" t="s">
        <v>1392</v>
      </c>
      <c r="AX41" s="1183">
        <v>-20</v>
      </c>
      <c r="AY41" s="1179" t="s">
        <v>1227</v>
      </c>
      <c r="AZ41" s="1228"/>
      <c r="BA41" s="1165"/>
      <c r="BB41" s="1194"/>
      <c r="BC41" s="1207"/>
      <c r="BE41" s="1183"/>
      <c r="BG41" s="1183"/>
      <c r="BN41" s="1166"/>
      <c r="BO41" s="1090"/>
      <c r="BP41" s="1165"/>
      <c r="BR41" s="1256"/>
      <c r="CF41" s="1166"/>
    </row>
    <row r="42" spans="13:84" ht="15.75" customHeight="1">
      <c r="M42" s="1101">
        <v>2</v>
      </c>
      <c r="N42" s="1102" t="s">
        <v>1238</v>
      </c>
      <c r="O42" s="1111" t="s">
        <v>1143</v>
      </c>
      <c r="P42" s="1112" t="s">
        <v>1193</v>
      </c>
      <c r="Q42" s="1113"/>
      <c r="R42" s="1105" t="s">
        <v>1213</v>
      </c>
      <c r="S42" s="1105" t="s">
        <v>1213</v>
      </c>
      <c r="T42" s="1107" t="s">
        <v>172</v>
      </c>
      <c r="U42" s="1108" t="s">
        <v>1239</v>
      </c>
      <c r="V42" s="1108"/>
      <c r="W42" s="1114"/>
      <c r="X42" s="1108"/>
      <c r="Y42" s="1109" t="s">
        <v>172</v>
      </c>
      <c r="AA42" s="1090"/>
      <c r="AC42" s="1178" t="s">
        <v>1398</v>
      </c>
      <c r="AD42" s="1182" t="s">
        <v>1267</v>
      </c>
      <c r="AE42" s="1186"/>
      <c r="AF42" s="1187" t="s">
        <v>1189</v>
      </c>
      <c r="AK42" s="1167" t="s">
        <v>812</v>
      </c>
      <c r="AL42" s="1220" t="s">
        <v>1254</v>
      </c>
      <c r="AM42" s="1229"/>
      <c r="AN42" s="1207" t="s">
        <v>943</v>
      </c>
      <c r="AP42" s="1166"/>
      <c r="AQ42" s="1165"/>
      <c r="AR42" s="1176" t="s">
        <v>1399</v>
      </c>
      <c r="AS42" s="1182" t="s">
        <v>1265</v>
      </c>
      <c r="AT42" s="1186"/>
      <c r="AU42" s="1165" t="s">
        <v>1189</v>
      </c>
      <c r="AV42" s="1214"/>
      <c r="AX42" s="1176"/>
      <c r="AY42" s="1165" t="s">
        <v>1400</v>
      </c>
      <c r="AZ42" s="1167"/>
      <c r="BA42" s="1220" t="s">
        <v>1227</v>
      </c>
      <c r="BB42" s="1229"/>
      <c r="BC42" s="1207" t="s">
        <v>1396</v>
      </c>
      <c r="BE42" s="1210"/>
      <c r="BF42" s="1194"/>
      <c r="BG42" s="1211"/>
      <c r="BJ42" s="1170" t="s">
        <v>1336</v>
      </c>
      <c r="BN42" s="1250"/>
      <c r="BP42" s="1090" t="s">
        <v>1235</v>
      </c>
      <c r="BR42" s="1256"/>
      <c r="CF42" s="1090" t="s">
        <v>1403</v>
      </c>
    </row>
    <row r="43" spans="13:84" ht="15.75" customHeight="1">
      <c r="M43" s="1101">
        <v>3</v>
      </c>
      <c r="N43" s="1102" t="s">
        <v>1240</v>
      </c>
      <c r="O43" s="1111" t="s">
        <v>1144</v>
      </c>
      <c r="P43" s="1112" t="s">
        <v>1193</v>
      </c>
      <c r="Q43" s="1112" t="s">
        <v>1217</v>
      </c>
      <c r="R43" s="1113"/>
      <c r="S43" s="1105" t="s">
        <v>1189</v>
      </c>
      <c r="T43" s="1107" t="s">
        <v>179</v>
      </c>
      <c r="U43" s="1108" t="s">
        <v>1218</v>
      </c>
      <c r="V43" s="1108"/>
      <c r="W43" s="1114"/>
      <c r="X43" s="1108"/>
      <c r="Y43" s="1115" t="s">
        <v>188</v>
      </c>
      <c r="AC43" s="1223"/>
      <c r="AJ43" s="1166"/>
      <c r="AK43" s="1090"/>
      <c r="AL43" s="1165"/>
      <c r="AN43" s="1233"/>
      <c r="BJ43" s="1250" t="s">
        <v>1332</v>
      </c>
      <c r="BN43" s="1250"/>
      <c r="BR43" s="1256"/>
      <c r="BZ43" s="1177" t="s">
        <v>1338</v>
      </c>
      <c r="CF43" s="1090"/>
    </row>
    <row r="44" spans="13:84" ht="15.75" customHeight="1">
      <c r="M44" s="1101">
        <v>4</v>
      </c>
      <c r="N44" s="1102" t="s">
        <v>1241</v>
      </c>
      <c r="O44" s="1111" t="s">
        <v>554</v>
      </c>
      <c r="P44" s="1112" t="s">
        <v>1193</v>
      </c>
      <c r="Q44" s="1112" t="s">
        <v>1217</v>
      </c>
      <c r="R44" s="1112" t="s">
        <v>1193</v>
      </c>
      <c r="S44" s="1113"/>
      <c r="T44" s="1107" t="s">
        <v>508</v>
      </c>
      <c r="U44" s="1108" t="s">
        <v>1242</v>
      </c>
      <c r="V44" s="1108"/>
      <c r="W44" s="1108"/>
      <c r="X44" s="1108"/>
      <c r="Y44" s="1115" t="s">
        <v>192</v>
      </c>
      <c r="AC44" s="1183"/>
      <c r="AJ44" s="1166"/>
      <c r="AK44" s="1090"/>
      <c r="AL44" s="1165"/>
      <c r="AN44" s="1233"/>
      <c r="AU44" s="1177" t="s">
        <v>1338</v>
      </c>
      <c r="BA44" s="1090" t="s">
        <v>1146</v>
      </c>
      <c r="BH44" s="1250" t="s">
        <v>1447</v>
      </c>
      <c r="BJ44" s="1250"/>
      <c r="BN44" s="1250"/>
      <c r="BR44" s="1256"/>
      <c r="BZ44" s="1173" t="s">
        <v>1448</v>
      </c>
      <c r="CF44" s="1090"/>
    </row>
    <row r="45" spans="13:84" ht="15.75" customHeight="1">
      <c r="M45" s="1097" t="s">
        <v>4</v>
      </c>
      <c r="N45" s="1098" t="s">
        <v>1243</v>
      </c>
      <c r="O45" s="1099"/>
      <c r="P45" s="1100" t="s">
        <v>179</v>
      </c>
      <c r="Q45" s="1100" t="s">
        <v>172</v>
      </c>
      <c r="R45" s="1100" t="s">
        <v>188</v>
      </c>
      <c r="S45" s="1100"/>
      <c r="T45" s="1100" t="s">
        <v>13</v>
      </c>
      <c r="U45" s="1100" t="s">
        <v>1185</v>
      </c>
      <c r="V45" s="1100" t="s">
        <v>1186</v>
      </c>
      <c r="W45" s="1100" t="s">
        <v>1187</v>
      </c>
      <c r="X45" s="1100" t="s">
        <v>1186</v>
      </c>
      <c r="Y45" s="1100" t="s">
        <v>12</v>
      </c>
      <c r="AC45" s="1211"/>
      <c r="AD45" s="1173" t="s">
        <v>1401</v>
      </c>
      <c r="AH45" s="1170" t="s">
        <v>1336</v>
      </c>
      <c r="AL45" s="1090" t="s">
        <v>1235</v>
      </c>
      <c r="AQ45" s="1176"/>
      <c r="AR45" s="1176"/>
      <c r="AS45" s="1176"/>
      <c r="AT45" s="1176"/>
      <c r="AU45" s="1174" t="s">
        <v>1402</v>
      </c>
      <c r="AX45" s="1090"/>
      <c r="AY45" s="1166"/>
      <c r="AZ45" s="1166"/>
      <c r="BA45" s="1090" t="s">
        <v>1403</v>
      </c>
      <c r="BE45" s="1176" t="s">
        <v>1385</v>
      </c>
      <c r="BF45" s="1182" t="s">
        <v>1291</v>
      </c>
      <c r="BG45" s="1166"/>
      <c r="BH45" s="1166"/>
      <c r="BI45" s="1166"/>
      <c r="BP45" s="1165"/>
      <c r="BQ45" s="1194"/>
      <c r="BR45" s="1256"/>
      <c r="BZ45" s="1174" t="s">
        <v>1402</v>
      </c>
      <c r="CF45" s="1090"/>
    </row>
    <row r="46" spans="13:84" ht="15.75" customHeight="1">
      <c r="M46" s="1101">
        <v>1</v>
      </c>
      <c r="N46" s="1102" t="s">
        <v>1244</v>
      </c>
      <c r="O46" s="1103" t="s">
        <v>1231</v>
      </c>
      <c r="P46" s="1104"/>
      <c r="Q46" s="1105" t="s">
        <v>1189</v>
      </c>
      <c r="R46" s="1105" t="s">
        <v>1189</v>
      </c>
      <c r="S46" s="1106"/>
      <c r="T46" s="1107" t="s">
        <v>172</v>
      </c>
      <c r="U46" s="1108" t="s">
        <v>1190</v>
      </c>
      <c r="V46" s="1108"/>
      <c r="W46" s="1108"/>
      <c r="X46" s="1108"/>
      <c r="Y46" s="1109" t="s">
        <v>179</v>
      </c>
      <c r="AH46" s="1173" t="s">
        <v>1271</v>
      </c>
      <c r="AQ46" s="1176"/>
      <c r="AR46" s="1176"/>
      <c r="AS46" s="1176"/>
      <c r="AT46" s="1176"/>
      <c r="AU46" s="1173" t="s">
        <v>1404</v>
      </c>
      <c r="AX46" s="1090"/>
      <c r="AY46" s="1166"/>
      <c r="AZ46" s="1166"/>
      <c r="BA46" s="1090"/>
      <c r="BE46" s="1183"/>
      <c r="BF46" s="1165"/>
      <c r="BG46" s="1188" t="s">
        <v>281</v>
      </c>
      <c r="BH46" s="1179" t="s">
        <v>1291</v>
      </c>
      <c r="BI46" s="1229"/>
      <c r="BK46" s="1090"/>
      <c r="BL46" s="1242"/>
      <c r="BM46" s="1176"/>
      <c r="BN46" s="1171"/>
      <c r="BP46" s="1243"/>
      <c r="BQ46" s="1194"/>
      <c r="BR46" s="1256"/>
      <c r="BU46" s="1183" t="s">
        <v>1407</v>
      </c>
      <c r="BV46" s="1182" t="s">
        <v>1294</v>
      </c>
      <c r="BW46" s="1166"/>
      <c r="BX46" s="1166"/>
      <c r="BY46" s="1166"/>
      <c r="CC46" s="1090"/>
      <c r="CD46" s="1166"/>
      <c r="CE46" s="1166"/>
      <c r="CF46" s="1166"/>
    </row>
    <row r="47" spans="13:84" ht="15.75" customHeight="1">
      <c r="M47" s="1101">
        <v>2</v>
      </c>
      <c r="N47" s="1102" t="s">
        <v>1245</v>
      </c>
      <c r="O47" s="1111" t="s">
        <v>127</v>
      </c>
      <c r="P47" s="1112" t="s">
        <v>1193</v>
      </c>
      <c r="Q47" s="1113"/>
      <c r="R47" s="1105" t="s">
        <v>1189</v>
      </c>
      <c r="S47" s="1106"/>
      <c r="T47" s="1107" t="s">
        <v>179</v>
      </c>
      <c r="U47" s="1108" t="s">
        <v>792</v>
      </c>
      <c r="V47" s="1108"/>
      <c r="W47" s="1114"/>
      <c r="X47" s="1108"/>
      <c r="Y47" s="1109" t="s">
        <v>172</v>
      </c>
      <c r="AA47" s="1165" t="s">
        <v>755</v>
      </c>
      <c r="AB47" s="1182" t="s">
        <v>1197</v>
      </c>
      <c r="AC47" s="1166"/>
      <c r="AD47" s="1166"/>
      <c r="AE47" s="1166"/>
      <c r="AF47" s="1173"/>
      <c r="AL47" s="1165"/>
      <c r="AM47" s="1194"/>
      <c r="AQ47" s="1176"/>
      <c r="AR47" s="1176"/>
      <c r="AS47" s="1176"/>
      <c r="AT47" s="1176"/>
      <c r="AU47" s="1173"/>
      <c r="AX47" s="1090"/>
      <c r="AY47" s="1166"/>
      <c r="AZ47" s="1166"/>
      <c r="BA47" s="1090"/>
      <c r="BE47" s="1183">
        <v>-18</v>
      </c>
      <c r="BF47" s="1179" t="s">
        <v>1296</v>
      </c>
      <c r="BG47" s="1228"/>
      <c r="BH47" s="1187" t="s">
        <v>1189</v>
      </c>
      <c r="BI47" s="1209" t="s">
        <v>289</v>
      </c>
      <c r="BR47" s="1256"/>
      <c r="BU47" s="1183"/>
      <c r="BV47" s="1165"/>
      <c r="BW47" s="1188"/>
      <c r="BX47" s="1179" t="s">
        <v>1294</v>
      </c>
      <c r="BY47" s="1229"/>
      <c r="CF47" s="1166"/>
    </row>
    <row r="48" spans="13:84" ht="15.75" customHeight="1">
      <c r="M48" s="1101">
        <v>3</v>
      </c>
      <c r="N48" s="1110" t="s">
        <v>1246</v>
      </c>
      <c r="O48" s="1111" t="s">
        <v>146</v>
      </c>
      <c r="P48" s="1112" t="s">
        <v>1193</v>
      </c>
      <c r="Q48" s="1112" t="s">
        <v>1193</v>
      </c>
      <c r="R48" s="1113"/>
      <c r="S48" s="1106"/>
      <c r="T48" s="1107" t="s">
        <v>508</v>
      </c>
      <c r="U48" s="1108" t="s">
        <v>1195</v>
      </c>
      <c r="V48" s="1108"/>
      <c r="W48" s="1114"/>
      <c r="X48" s="1108"/>
      <c r="Y48" s="1115" t="s">
        <v>188</v>
      </c>
      <c r="AA48" s="1090"/>
      <c r="AB48" s="1165"/>
      <c r="AC48" s="1188" t="s">
        <v>297</v>
      </c>
      <c r="AD48" s="1179" t="s">
        <v>1259</v>
      </c>
      <c r="AE48" s="1229"/>
      <c r="AG48" s="1090"/>
      <c r="AH48" s="1242"/>
      <c r="AI48" s="1176"/>
      <c r="AJ48" s="1171"/>
      <c r="AL48" s="1243"/>
      <c r="AM48" s="1194"/>
      <c r="AR48" s="1183" t="s">
        <v>1405</v>
      </c>
      <c r="AS48" s="1179" t="s">
        <v>1203</v>
      </c>
      <c r="AT48" s="1184"/>
      <c r="AZ48" s="1166"/>
      <c r="BE48" s="1183"/>
      <c r="BH48" s="1227"/>
      <c r="BI48" s="1232"/>
      <c r="BJ48" s="1206" t="s">
        <v>1315</v>
      </c>
      <c r="BK48" s="1179"/>
      <c r="BL48" s="1255" t="s">
        <v>822</v>
      </c>
      <c r="BM48" s="1176" t="s">
        <v>735</v>
      </c>
      <c r="BN48" s="1182" t="s">
        <v>1296</v>
      </c>
      <c r="BO48" s="1090"/>
      <c r="BP48" s="1165"/>
      <c r="BR48" s="1257"/>
      <c r="BV48" s="1179" t="s">
        <v>708</v>
      </c>
      <c r="BW48" s="1228"/>
      <c r="BY48" s="1209" t="s">
        <v>188</v>
      </c>
      <c r="CF48" s="1166"/>
    </row>
    <row r="49" spans="13:78" ht="15.75" customHeight="1">
      <c r="M49" s="1097" t="s">
        <v>4</v>
      </c>
      <c r="N49" s="1098" t="s">
        <v>1247</v>
      </c>
      <c r="O49" s="1099"/>
      <c r="P49" s="1100" t="s">
        <v>179</v>
      </c>
      <c r="Q49" s="1100" t="s">
        <v>172</v>
      </c>
      <c r="R49" s="1100" t="s">
        <v>188</v>
      </c>
      <c r="S49" s="1100" t="s">
        <v>192</v>
      </c>
      <c r="T49" s="1100" t="s">
        <v>13</v>
      </c>
      <c r="U49" s="1100" t="s">
        <v>1185</v>
      </c>
      <c r="V49" s="1100" t="s">
        <v>1186</v>
      </c>
      <c r="W49" s="1100" t="s">
        <v>1187</v>
      </c>
      <c r="X49" s="1100" t="s">
        <v>1186</v>
      </c>
      <c r="Y49" s="1100" t="s">
        <v>12</v>
      </c>
      <c r="AA49" s="1090">
        <v>-22</v>
      </c>
      <c r="AB49" s="1179" t="s">
        <v>1259</v>
      </c>
      <c r="AC49" s="1228"/>
      <c r="AD49" s="1187" t="s">
        <v>1189</v>
      </c>
      <c r="AE49" s="1209" t="s">
        <v>304</v>
      </c>
      <c r="AR49" s="1183"/>
      <c r="AS49" s="1189"/>
      <c r="AT49" s="1190" t="s">
        <v>197</v>
      </c>
      <c r="AU49" s="1165" t="s">
        <v>1203</v>
      </c>
      <c r="AZ49" s="1166"/>
      <c r="BE49" s="1183">
        <v>-19</v>
      </c>
      <c r="BF49" s="1182" t="s">
        <v>1309</v>
      </c>
      <c r="BG49" s="1165"/>
      <c r="BH49" s="1189"/>
      <c r="BI49" s="1200"/>
      <c r="BJ49" s="1187" t="s">
        <v>1189</v>
      </c>
      <c r="BK49" s="1194"/>
      <c r="BL49" s="1255"/>
      <c r="BM49" s="1176"/>
      <c r="BN49" s="1204"/>
      <c r="BO49" s="1188" t="s">
        <v>293</v>
      </c>
      <c r="BP49" s="1206" t="s">
        <v>1309</v>
      </c>
      <c r="BQ49" s="1179"/>
      <c r="BR49" s="1255" t="s">
        <v>831</v>
      </c>
      <c r="BU49" s="1183"/>
      <c r="BX49" s="1227"/>
      <c r="BY49" s="1232"/>
      <c r="BZ49" s="1265" t="s">
        <v>1294</v>
      </c>
    </row>
    <row r="50" spans="13:79" ht="15.75" customHeight="1">
      <c r="M50" s="1101">
        <v>1</v>
      </c>
      <c r="N50" s="1102" t="s">
        <v>1248</v>
      </c>
      <c r="O50" s="1117" t="s">
        <v>1216</v>
      </c>
      <c r="P50" s="1104"/>
      <c r="Q50" s="1105" t="s">
        <v>1189</v>
      </c>
      <c r="R50" s="1105" t="s">
        <v>1213</v>
      </c>
      <c r="S50" s="1105" t="s">
        <v>1189</v>
      </c>
      <c r="T50" s="1107" t="s">
        <v>188</v>
      </c>
      <c r="U50" s="1108" t="s">
        <v>1249</v>
      </c>
      <c r="V50" s="1108"/>
      <c r="W50" s="1108"/>
      <c r="X50" s="1108"/>
      <c r="Y50" s="1109" t="s">
        <v>179</v>
      </c>
      <c r="AA50" s="1090"/>
      <c r="AD50" s="1227"/>
      <c r="AE50" s="1232"/>
      <c r="AF50" s="1206" t="s">
        <v>1206</v>
      </c>
      <c r="AG50" s="1179"/>
      <c r="AH50" s="1207" t="s">
        <v>822</v>
      </c>
      <c r="AI50" s="1176" t="s">
        <v>819</v>
      </c>
      <c r="AJ50" s="1182" t="s">
        <v>1197</v>
      </c>
      <c r="AK50" s="1090"/>
      <c r="AL50" s="1165"/>
      <c r="AN50" s="1175"/>
      <c r="AR50" s="1183" t="s">
        <v>1406</v>
      </c>
      <c r="AS50" s="1182" t="s">
        <v>708</v>
      </c>
      <c r="AT50" s="1193"/>
      <c r="AU50" s="1204"/>
      <c r="AV50" s="1215" t="s">
        <v>214</v>
      </c>
      <c r="BA50" s="1166"/>
      <c r="BE50" s="1183"/>
      <c r="BF50" s="1241"/>
      <c r="BG50" s="1215" t="s">
        <v>285</v>
      </c>
      <c r="BH50" s="1179" t="s">
        <v>1315</v>
      </c>
      <c r="BI50" s="1235"/>
      <c r="BL50" s="1261"/>
      <c r="BM50" s="1176" t="s">
        <v>799</v>
      </c>
      <c r="BN50" s="1179" t="s">
        <v>1309</v>
      </c>
      <c r="BO50" s="1228"/>
      <c r="BP50" s="1187" t="s">
        <v>1189</v>
      </c>
      <c r="BR50" s="1256"/>
      <c r="BU50" s="1183"/>
      <c r="BV50" s="1179" t="s">
        <v>708</v>
      </c>
      <c r="BW50" s="1165"/>
      <c r="BX50" s="1189"/>
      <c r="BY50" s="1200"/>
      <c r="BZ50" s="1165" t="s">
        <v>1189</v>
      </c>
      <c r="CA50" s="1215" t="s">
        <v>197</v>
      </c>
    </row>
    <row r="51" spans="1:79" ht="15.75" customHeight="1">
      <c r="A51" s="1129" t="s">
        <v>4</v>
      </c>
      <c r="B51" s="1130" t="s">
        <v>1271</v>
      </c>
      <c r="C51" s="1131" t="s">
        <v>1272</v>
      </c>
      <c r="D51" s="1132" t="s">
        <v>1273</v>
      </c>
      <c r="E51" s="1133" t="s">
        <v>25</v>
      </c>
      <c r="M51" s="1101">
        <v>2</v>
      </c>
      <c r="N51" s="1102" t="s">
        <v>1250</v>
      </c>
      <c r="O51" s="1103" t="s">
        <v>42</v>
      </c>
      <c r="P51" s="1112" t="s">
        <v>1193</v>
      </c>
      <c r="Q51" s="1113"/>
      <c r="R51" s="1105" t="s">
        <v>1213</v>
      </c>
      <c r="S51" s="1105" t="s">
        <v>1189</v>
      </c>
      <c r="T51" s="1107" t="s">
        <v>172</v>
      </c>
      <c r="U51" s="1108" t="s">
        <v>1214</v>
      </c>
      <c r="V51" s="1108"/>
      <c r="W51" s="1114"/>
      <c r="X51" s="1108"/>
      <c r="Y51" s="1109" t="s">
        <v>172</v>
      </c>
      <c r="AA51" s="1090">
        <v>-23</v>
      </c>
      <c r="AB51" s="1182" t="s">
        <v>1206</v>
      </c>
      <c r="AC51" s="1165"/>
      <c r="AD51" s="1189"/>
      <c r="AE51" s="1200"/>
      <c r="AF51" s="1187" t="s">
        <v>1189</v>
      </c>
      <c r="AG51" s="1194"/>
      <c r="AH51" s="1207"/>
      <c r="AI51" s="1176"/>
      <c r="AJ51" s="1204"/>
      <c r="AK51" s="1188" t="s">
        <v>307</v>
      </c>
      <c r="AL51" s="1206" t="s">
        <v>1197</v>
      </c>
      <c r="AM51" s="1179"/>
      <c r="AN51" s="1207" t="s">
        <v>831</v>
      </c>
      <c r="AP51" s="1183" t="s">
        <v>1407</v>
      </c>
      <c r="AQ51" s="1179" t="s">
        <v>1219</v>
      </c>
      <c r="AR51" s="1184"/>
      <c r="AU51" s="1189"/>
      <c r="AV51" s="1200"/>
      <c r="AW51" s="1165" t="s">
        <v>1203</v>
      </c>
      <c r="BA51" s="1166"/>
      <c r="BE51" s="1183">
        <v>-20</v>
      </c>
      <c r="BF51" s="1179" t="s">
        <v>1315</v>
      </c>
      <c r="BG51" s="1235"/>
      <c r="BH51" s="1187" t="s">
        <v>1189</v>
      </c>
      <c r="BI51" s="1167" t="s">
        <v>1372</v>
      </c>
      <c r="BJ51" s="1220" t="s">
        <v>1291</v>
      </c>
      <c r="BK51" s="1179"/>
      <c r="BL51" s="1255" t="s">
        <v>825</v>
      </c>
      <c r="BO51" s="1167" t="s">
        <v>812</v>
      </c>
      <c r="BP51" s="1220" t="s">
        <v>1296</v>
      </c>
      <c r="BQ51" s="1229"/>
      <c r="BR51" s="1255" t="s">
        <v>839</v>
      </c>
      <c r="BS51" s="1165"/>
      <c r="BU51" s="1183"/>
      <c r="BV51" s="1241"/>
      <c r="BW51" s="1215" t="s">
        <v>179</v>
      </c>
      <c r="BX51" s="1179" t="s">
        <v>1299</v>
      </c>
      <c r="BY51" s="1235"/>
      <c r="BZ51" s="1201"/>
      <c r="CA51" s="1209"/>
    </row>
    <row r="52" spans="1:79" ht="15.75" customHeight="1">
      <c r="A52" s="1119">
        <v>1</v>
      </c>
      <c r="B52" s="1120" t="s">
        <v>1188</v>
      </c>
      <c r="C52" s="1103" t="s">
        <v>146</v>
      </c>
      <c r="D52" s="1121">
        <v>1</v>
      </c>
      <c r="E52" s="1122">
        <v>1</v>
      </c>
      <c r="F52" s="1084"/>
      <c r="G52" s="1084"/>
      <c r="H52" s="1084"/>
      <c r="I52" s="1084"/>
      <c r="J52" s="1084"/>
      <c r="K52" s="1084"/>
      <c r="L52" s="1084"/>
      <c r="M52" s="1101">
        <v>3</v>
      </c>
      <c r="N52" s="1110" t="s">
        <v>1251</v>
      </c>
      <c r="O52" s="1103" t="s">
        <v>115</v>
      </c>
      <c r="P52" s="1112" t="s">
        <v>1217</v>
      </c>
      <c r="Q52" s="1112" t="s">
        <v>1217</v>
      </c>
      <c r="R52" s="1113"/>
      <c r="S52" s="1105" t="s">
        <v>1189</v>
      </c>
      <c r="T52" s="1107" t="s">
        <v>179</v>
      </c>
      <c r="U52" s="1108" t="s">
        <v>1239</v>
      </c>
      <c r="V52" s="1108"/>
      <c r="W52" s="1114"/>
      <c r="X52" s="1108"/>
      <c r="Y52" s="1115" t="s">
        <v>188</v>
      </c>
      <c r="AA52" s="1090"/>
      <c r="AB52" s="1241"/>
      <c r="AC52" s="1215" t="s">
        <v>300</v>
      </c>
      <c r="AD52" s="1179" t="s">
        <v>1206</v>
      </c>
      <c r="AE52" s="1235"/>
      <c r="AI52" s="1176" t="s">
        <v>815</v>
      </c>
      <c r="AJ52" s="1179" t="s">
        <v>1263</v>
      </c>
      <c r="AK52" s="1228"/>
      <c r="AL52" s="1187" t="s">
        <v>1189</v>
      </c>
      <c r="AN52" s="1233"/>
      <c r="AP52" s="1183"/>
      <c r="AQ52" s="1189"/>
      <c r="AR52" s="1190" t="s">
        <v>179</v>
      </c>
      <c r="AS52" s="1165" t="s">
        <v>1219</v>
      </c>
      <c r="AU52" s="1189"/>
      <c r="AV52" s="1200"/>
      <c r="AW52" s="1187" t="s">
        <v>1189</v>
      </c>
      <c r="AX52" s="1199" t="s">
        <v>225</v>
      </c>
      <c r="BA52" s="1166"/>
      <c r="BE52" s="1166"/>
      <c r="BF52" s="1165"/>
      <c r="BG52" s="1176"/>
      <c r="BK52" s="1214"/>
      <c r="BM52" s="1166"/>
      <c r="BN52" s="1166"/>
      <c r="BO52" s="1090"/>
      <c r="BP52" s="1165"/>
      <c r="BR52" s="1233"/>
      <c r="BU52" s="1183" t="s">
        <v>1408</v>
      </c>
      <c r="BV52" s="1179" t="s">
        <v>1299</v>
      </c>
      <c r="BW52" s="1235"/>
      <c r="BY52" s="1167"/>
      <c r="BZ52" s="1201"/>
      <c r="CA52" s="1209"/>
    </row>
    <row r="53" spans="1:82" ht="15.75" customHeight="1">
      <c r="A53" s="1119">
        <v>2</v>
      </c>
      <c r="B53" s="1120" t="s">
        <v>1267</v>
      </c>
      <c r="C53" s="1111" t="s">
        <v>15</v>
      </c>
      <c r="D53" s="1121">
        <v>2</v>
      </c>
      <c r="E53" s="1122">
        <v>2</v>
      </c>
      <c r="F53" s="1084"/>
      <c r="G53" s="1084"/>
      <c r="H53" s="1084"/>
      <c r="I53" s="1084"/>
      <c r="J53" s="1084"/>
      <c r="K53" s="1084"/>
      <c r="L53" s="1084"/>
      <c r="M53" s="1101">
        <v>4</v>
      </c>
      <c r="N53" s="1102" t="s">
        <v>1252</v>
      </c>
      <c r="O53" s="1111" t="s">
        <v>1228</v>
      </c>
      <c r="P53" s="1112" t="s">
        <v>1193</v>
      </c>
      <c r="Q53" s="1112" t="s">
        <v>1193</v>
      </c>
      <c r="R53" s="1112" t="s">
        <v>1193</v>
      </c>
      <c r="S53" s="1113"/>
      <c r="T53" s="1107" t="s">
        <v>508</v>
      </c>
      <c r="U53" s="1108" t="s">
        <v>1204</v>
      </c>
      <c r="V53" s="1108"/>
      <c r="W53" s="1108"/>
      <c r="X53" s="1108"/>
      <c r="Y53" s="1115" t="s">
        <v>192</v>
      </c>
      <c r="AA53" s="1090">
        <v>-24</v>
      </c>
      <c r="AB53" s="1179" t="s">
        <v>1263</v>
      </c>
      <c r="AC53" s="1235"/>
      <c r="AD53" s="1187" t="s">
        <v>1189</v>
      </c>
      <c r="AE53" s="1167" t="s">
        <v>806</v>
      </c>
      <c r="AF53" s="1220" t="s">
        <v>1259</v>
      </c>
      <c r="AG53" s="1179"/>
      <c r="AH53" s="1207" t="s">
        <v>825</v>
      </c>
      <c r="AK53" s="1167" t="s">
        <v>832</v>
      </c>
      <c r="AL53" s="1220" t="s">
        <v>1263</v>
      </c>
      <c r="AM53" s="1229"/>
      <c r="AN53" s="1207" t="s">
        <v>839</v>
      </c>
      <c r="AP53" s="1183" t="s">
        <v>1408</v>
      </c>
      <c r="AQ53" s="1182" t="s">
        <v>708</v>
      </c>
      <c r="AR53" s="1193"/>
      <c r="AS53" s="1204"/>
      <c r="AT53" s="1215" t="s">
        <v>202</v>
      </c>
      <c r="AU53" s="1189"/>
      <c r="AV53" s="1200"/>
      <c r="AW53" s="1189"/>
      <c r="AX53" s="1200"/>
      <c r="BA53" s="1166"/>
      <c r="BE53" s="1167"/>
      <c r="BF53" s="1210"/>
      <c r="BG53" s="1210"/>
      <c r="BH53" s="1189"/>
      <c r="BI53" s="1167"/>
      <c r="BJ53" s="1227"/>
      <c r="BK53" s="1194"/>
      <c r="BL53" s="1207"/>
      <c r="BM53" s="1167"/>
      <c r="BN53" s="1194"/>
      <c r="BO53" s="1166"/>
      <c r="BP53" s="1166"/>
      <c r="BQ53" s="1166"/>
      <c r="BU53" s="1166"/>
      <c r="BV53" s="1165"/>
      <c r="BW53" s="1176"/>
      <c r="BZ53" s="1210"/>
      <c r="CA53" s="1209"/>
      <c r="CB53" s="1206" t="s">
        <v>1294</v>
      </c>
      <c r="CC53" s="1179"/>
      <c r="CD53" s="1255" t="s">
        <v>1392</v>
      </c>
    </row>
    <row r="54" spans="1:82" ht="15.75" customHeight="1">
      <c r="A54" s="1119">
        <v>3</v>
      </c>
      <c r="B54" s="1116" t="s">
        <v>1221</v>
      </c>
      <c r="C54" s="1111" t="s">
        <v>114</v>
      </c>
      <c r="D54" s="1123">
        <v>9</v>
      </c>
      <c r="E54" s="1122">
        <v>3</v>
      </c>
      <c r="F54" s="1084"/>
      <c r="G54" s="1084"/>
      <c r="H54" s="1084"/>
      <c r="I54" s="1084"/>
      <c r="J54" s="1084"/>
      <c r="K54" s="1084"/>
      <c r="L54" s="1084"/>
      <c r="M54" s="1097" t="s">
        <v>4</v>
      </c>
      <c r="N54" s="1098" t="s">
        <v>1253</v>
      </c>
      <c r="O54" s="1099"/>
      <c r="P54" s="1100" t="s">
        <v>179</v>
      </c>
      <c r="Q54" s="1100" t="s">
        <v>172</v>
      </c>
      <c r="R54" s="1100" t="s">
        <v>188</v>
      </c>
      <c r="S54" s="1100" t="s">
        <v>192</v>
      </c>
      <c r="T54" s="1100" t="s">
        <v>13</v>
      </c>
      <c r="U54" s="1100" t="s">
        <v>1185</v>
      </c>
      <c r="V54" s="1100" t="s">
        <v>1186</v>
      </c>
      <c r="W54" s="1100" t="s">
        <v>1187</v>
      </c>
      <c r="X54" s="1100" t="s">
        <v>1186</v>
      </c>
      <c r="Y54" s="1100" t="s">
        <v>12</v>
      </c>
      <c r="AA54" s="1090"/>
      <c r="AB54" s="1165"/>
      <c r="AC54" s="1176"/>
      <c r="AG54" s="1214"/>
      <c r="AI54" s="1166"/>
      <c r="AJ54" s="1166"/>
      <c r="AK54" s="1090"/>
      <c r="AL54" s="1165"/>
      <c r="AN54" s="1233"/>
      <c r="AP54" s="1176" t="s">
        <v>1409</v>
      </c>
      <c r="AQ54" s="1179" t="s">
        <v>708</v>
      </c>
      <c r="AR54" s="1184"/>
      <c r="AS54" s="1189"/>
      <c r="AT54" s="1200"/>
      <c r="AU54" s="1229" t="s">
        <v>1219</v>
      </c>
      <c r="AV54" s="1235"/>
      <c r="AW54" s="1189"/>
      <c r="AX54" s="1200"/>
      <c r="BA54" s="1166"/>
      <c r="BH54" s="1250" t="s">
        <v>1449</v>
      </c>
      <c r="BV54" s="1179" t="s">
        <v>708</v>
      </c>
      <c r="BW54" s="1166"/>
      <c r="BX54" s="1166"/>
      <c r="BY54" s="1166"/>
      <c r="BZ54" s="1189"/>
      <c r="CA54" s="1209"/>
      <c r="CB54" s="1165" t="s">
        <v>1213</v>
      </c>
      <c r="CC54" s="1090"/>
      <c r="CD54" s="1256"/>
    </row>
    <row r="55" spans="1:82" ht="15.75" customHeight="1">
      <c r="A55" s="1119">
        <v>4</v>
      </c>
      <c r="B55" s="1102" t="s">
        <v>1254</v>
      </c>
      <c r="C55" s="1103" t="s">
        <v>109</v>
      </c>
      <c r="D55" s="1124">
        <v>15</v>
      </c>
      <c r="E55" s="1125">
        <v>4</v>
      </c>
      <c r="F55" s="1084"/>
      <c r="G55" s="1084"/>
      <c r="H55" s="1084"/>
      <c r="I55" s="1084"/>
      <c r="J55" s="1084"/>
      <c r="K55" s="1084"/>
      <c r="L55" s="1084"/>
      <c r="M55" s="1101">
        <v>1</v>
      </c>
      <c r="N55" s="1102" t="s">
        <v>1254</v>
      </c>
      <c r="O55" s="1111" t="s">
        <v>109</v>
      </c>
      <c r="P55" s="1104"/>
      <c r="Q55" s="1105" t="s">
        <v>1189</v>
      </c>
      <c r="R55" s="1105" t="s">
        <v>1189</v>
      </c>
      <c r="S55" s="1105" t="s">
        <v>1189</v>
      </c>
      <c r="T55" s="1107" t="s">
        <v>188</v>
      </c>
      <c r="U55" s="1108" t="s">
        <v>1198</v>
      </c>
      <c r="V55" s="1108"/>
      <c r="W55" s="1108"/>
      <c r="X55" s="1108"/>
      <c r="Y55" s="1109" t="s">
        <v>179</v>
      </c>
      <c r="AA55" s="1189"/>
      <c r="AB55" s="1210"/>
      <c r="AC55" s="1210"/>
      <c r="AD55" s="1189"/>
      <c r="AE55" s="1167"/>
      <c r="AF55" s="1227"/>
      <c r="AG55" s="1194"/>
      <c r="AH55" s="1207"/>
      <c r="AI55" s="1167"/>
      <c r="AJ55" s="1194"/>
      <c r="AK55" s="1166"/>
      <c r="AL55" s="1166"/>
      <c r="AM55" s="1166"/>
      <c r="AP55" s="1183"/>
      <c r="AQ55" s="1189"/>
      <c r="AR55" s="1190" t="s">
        <v>172</v>
      </c>
      <c r="AS55" s="1229" t="s">
        <v>1234</v>
      </c>
      <c r="AT55" s="1235"/>
      <c r="AU55" s="1165" t="s">
        <v>1189</v>
      </c>
      <c r="AW55" s="1189"/>
      <c r="AX55" s="1200"/>
      <c r="BA55" s="1166"/>
      <c r="BE55" s="1167" t="s">
        <v>1384</v>
      </c>
      <c r="BF55" s="1179" t="s">
        <v>1282</v>
      </c>
      <c r="BG55" s="1179"/>
      <c r="BU55" s="1183"/>
      <c r="BV55" s="1165"/>
      <c r="BW55" s="1188" t="s">
        <v>172</v>
      </c>
      <c r="BX55" s="1179" t="s">
        <v>1318</v>
      </c>
      <c r="BY55" s="1229"/>
      <c r="BZ55" s="1201"/>
      <c r="CA55" s="1209"/>
      <c r="CD55" s="1256"/>
    </row>
    <row r="56" spans="1:82" ht="15.75" customHeight="1">
      <c r="A56" s="1119">
        <v>5</v>
      </c>
      <c r="B56" s="1126" t="s">
        <v>1206</v>
      </c>
      <c r="C56" s="1111" t="s">
        <v>1207</v>
      </c>
      <c r="D56" s="1121">
        <v>3</v>
      </c>
      <c r="E56" s="1125">
        <v>5</v>
      </c>
      <c r="F56" s="1084"/>
      <c r="G56" s="1084"/>
      <c r="H56" s="1084"/>
      <c r="I56" s="1084"/>
      <c r="J56" s="1084"/>
      <c r="K56" s="1084"/>
      <c r="L56" s="1084"/>
      <c r="M56" s="1101">
        <v>2</v>
      </c>
      <c r="N56" s="1110" t="s">
        <v>1255</v>
      </c>
      <c r="O56" s="1111" t="s">
        <v>569</v>
      </c>
      <c r="P56" s="1112" t="s">
        <v>1193</v>
      </c>
      <c r="Q56" s="1113"/>
      <c r="R56" s="1105" t="s">
        <v>1213</v>
      </c>
      <c r="S56" s="1105" t="s">
        <v>1189</v>
      </c>
      <c r="T56" s="1107" t="s">
        <v>172</v>
      </c>
      <c r="U56" s="1108" t="s">
        <v>1214</v>
      </c>
      <c r="V56" s="1108"/>
      <c r="W56" s="1114"/>
      <c r="X56" s="1108"/>
      <c r="Y56" s="1109" t="s">
        <v>172</v>
      </c>
      <c r="AD56" s="1173" t="s">
        <v>1410</v>
      </c>
      <c r="AP56" s="1183" t="s">
        <v>1411</v>
      </c>
      <c r="AQ56" s="1182" t="s">
        <v>1234</v>
      </c>
      <c r="AR56" s="1193"/>
      <c r="AW56" s="1189"/>
      <c r="AX56" s="1200"/>
      <c r="BA56" s="1166"/>
      <c r="BE56" s="1211"/>
      <c r="BF56" s="1165"/>
      <c r="BG56" s="1181" t="s">
        <v>297</v>
      </c>
      <c r="BH56" s="1182" t="s">
        <v>1287</v>
      </c>
      <c r="BU56" s="1183" t="s">
        <v>1414</v>
      </c>
      <c r="BV56" s="1179" t="s">
        <v>1318</v>
      </c>
      <c r="BW56" s="1228"/>
      <c r="BY56" s="1209" t="s">
        <v>192</v>
      </c>
      <c r="BZ56" s="1189"/>
      <c r="CA56" s="1209"/>
      <c r="CB56" s="1210"/>
      <c r="CD56" s="1256"/>
    </row>
    <row r="57" spans="1:82" ht="15.75" customHeight="1">
      <c r="A57" s="1119">
        <v>6</v>
      </c>
      <c r="B57" s="1110" t="s">
        <v>1259</v>
      </c>
      <c r="C57" s="1111" t="s">
        <v>114</v>
      </c>
      <c r="D57" s="1123">
        <v>14</v>
      </c>
      <c r="E57" s="1125">
        <v>6</v>
      </c>
      <c r="F57" s="1084"/>
      <c r="G57" s="1084"/>
      <c r="H57" s="1084"/>
      <c r="I57" s="1084"/>
      <c r="J57" s="1084"/>
      <c r="K57" s="1084"/>
      <c r="L57" s="1084"/>
      <c r="M57" s="1101">
        <v>3</v>
      </c>
      <c r="N57" s="1102" t="s">
        <v>1256</v>
      </c>
      <c r="O57" s="1111" t="s">
        <v>554</v>
      </c>
      <c r="P57" s="1112" t="s">
        <v>1193</v>
      </c>
      <c r="Q57" s="1112" t="s">
        <v>1217</v>
      </c>
      <c r="R57" s="1113"/>
      <c r="S57" s="1105" t="s">
        <v>1189</v>
      </c>
      <c r="T57" s="1107" t="s">
        <v>179</v>
      </c>
      <c r="U57" s="1108" t="s">
        <v>1218</v>
      </c>
      <c r="V57" s="1108"/>
      <c r="W57" s="1114"/>
      <c r="X57" s="1108"/>
      <c r="Y57" s="1115" t="s">
        <v>188</v>
      </c>
      <c r="AA57" s="1189" t="s">
        <v>772</v>
      </c>
      <c r="AB57" s="1179" t="s">
        <v>1237</v>
      </c>
      <c r="AC57" s="1179"/>
      <c r="AP57" s="1183" t="s">
        <v>1412</v>
      </c>
      <c r="AQ57" s="1179" t="s">
        <v>1241</v>
      </c>
      <c r="AR57" s="1184"/>
      <c r="AW57" s="1189"/>
      <c r="AX57" s="1200"/>
      <c r="AY57" s="1206" t="s">
        <v>1241</v>
      </c>
      <c r="AZ57" s="1179"/>
      <c r="BA57" s="1207" t="s">
        <v>1413</v>
      </c>
      <c r="BE57" s="1211">
        <v>-10</v>
      </c>
      <c r="BF57" s="1182" t="s">
        <v>1287</v>
      </c>
      <c r="BG57" s="1186"/>
      <c r="BH57" s="1187" t="s">
        <v>1189</v>
      </c>
      <c r="BI57" s="1188" t="s">
        <v>312</v>
      </c>
      <c r="BU57" s="1183"/>
      <c r="BX57" s="1227"/>
      <c r="BY57" s="1232"/>
      <c r="BZ57" s="1229" t="s">
        <v>1285</v>
      </c>
      <c r="CA57" s="1222"/>
      <c r="CB57" s="1189"/>
      <c r="CD57" s="1257"/>
    </row>
    <row r="58" spans="1:82" ht="15.75" customHeight="1">
      <c r="A58" s="1119">
        <v>7</v>
      </c>
      <c r="B58" s="1126" t="s">
        <v>1197</v>
      </c>
      <c r="C58" s="1111" t="s">
        <v>17</v>
      </c>
      <c r="D58" s="1123">
        <v>11</v>
      </c>
      <c r="E58" s="1125">
        <v>7</v>
      </c>
      <c r="F58" s="1084"/>
      <c r="G58" s="1084"/>
      <c r="H58" s="1084"/>
      <c r="I58" s="1084"/>
      <c r="J58" s="1084"/>
      <c r="K58" s="1084"/>
      <c r="L58" s="1084"/>
      <c r="M58" s="1101">
        <v>4</v>
      </c>
      <c r="N58" s="1110" t="s">
        <v>1257</v>
      </c>
      <c r="O58" s="1103" t="s">
        <v>145</v>
      </c>
      <c r="P58" s="1112" t="s">
        <v>1193</v>
      </c>
      <c r="Q58" s="1112" t="s">
        <v>1193</v>
      </c>
      <c r="R58" s="1112" t="s">
        <v>1193</v>
      </c>
      <c r="S58" s="1113"/>
      <c r="T58" s="1107" t="s">
        <v>508</v>
      </c>
      <c r="U58" s="1108" t="s">
        <v>1204</v>
      </c>
      <c r="V58" s="1108"/>
      <c r="W58" s="1108"/>
      <c r="X58" s="1108"/>
      <c r="Y58" s="1115" t="s">
        <v>192</v>
      </c>
      <c r="AA58" s="1194"/>
      <c r="AB58" s="1165"/>
      <c r="AC58" s="1181" t="s">
        <v>312</v>
      </c>
      <c r="AD58" s="1182" t="s">
        <v>1237</v>
      </c>
      <c r="AP58" s="1183"/>
      <c r="AQ58" s="1189"/>
      <c r="AR58" s="1190" t="s">
        <v>188</v>
      </c>
      <c r="AS58" s="1165" t="s">
        <v>1241</v>
      </c>
      <c r="AW58" s="1189"/>
      <c r="AX58" s="1200"/>
      <c r="AY58" s="1165" t="s">
        <v>1189</v>
      </c>
      <c r="AZ58" s="1090"/>
      <c r="BA58" s="1207"/>
      <c r="BE58" s="1211"/>
      <c r="BF58" s="1194"/>
      <c r="BG58" s="1189"/>
      <c r="BI58" s="1181"/>
      <c r="BJ58" s="1182" t="s">
        <v>1287</v>
      </c>
      <c r="BK58" s="1171"/>
      <c r="BU58" s="1183" t="s">
        <v>1405</v>
      </c>
      <c r="BV58" s="1182" t="s">
        <v>1285</v>
      </c>
      <c r="BW58" s="1165"/>
      <c r="BX58" s="1189"/>
      <c r="BY58" s="1200"/>
      <c r="BZ58" s="1165" t="s">
        <v>1213</v>
      </c>
      <c r="CA58" s="1176" t="s">
        <v>764</v>
      </c>
      <c r="CB58" s="1220" t="s">
        <v>1285</v>
      </c>
      <c r="CC58" s="1179"/>
      <c r="CD58" s="1255" t="s">
        <v>1450</v>
      </c>
    </row>
    <row r="59" spans="1:82" ht="15.75" customHeight="1">
      <c r="A59" s="1119">
        <v>8</v>
      </c>
      <c r="B59" s="1102" t="s">
        <v>1263</v>
      </c>
      <c r="C59" s="1111" t="s">
        <v>1207</v>
      </c>
      <c r="D59" s="1123">
        <v>12</v>
      </c>
      <c r="E59" s="1125">
        <v>8</v>
      </c>
      <c r="F59" s="1084"/>
      <c r="G59" s="1084"/>
      <c r="H59" s="1084"/>
      <c r="I59" s="1084"/>
      <c r="J59" s="1084"/>
      <c r="K59" s="1084"/>
      <c r="L59" s="1084"/>
      <c r="M59" s="1097" t="s">
        <v>4</v>
      </c>
      <c r="N59" s="1098" t="s">
        <v>1258</v>
      </c>
      <c r="O59" s="1099"/>
      <c r="P59" s="1100" t="s">
        <v>179</v>
      </c>
      <c r="Q59" s="1100" t="s">
        <v>172</v>
      </c>
      <c r="R59" s="1100" t="s">
        <v>188</v>
      </c>
      <c r="S59" s="1100"/>
      <c r="T59" s="1100" t="s">
        <v>13</v>
      </c>
      <c r="U59" s="1100" t="s">
        <v>1185</v>
      </c>
      <c r="V59" s="1100" t="s">
        <v>1186</v>
      </c>
      <c r="W59" s="1100" t="s">
        <v>1187</v>
      </c>
      <c r="X59" s="1100" t="s">
        <v>1186</v>
      </c>
      <c r="Y59" s="1100" t="s">
        <v>12</v>
      </c>
      <c r="AA59" s="1194">
        <v>-14</v>
      </c>
      <c r="AB59" s="1182" t="s">
        <v>1255</v>
      </c>
      <c r="AC59" s="1186"/>
      <c r="AD59" s="1165" t="s">
        <v>1213</v>
      </c>
      <c r="AE59" s="1188" t="s">
        <v>529</v>
      </c>
      <c r="AP59" s="1183" t="s">
        <v>1414</v>
      </c>
      <c r="AQ59" s="1182" t="s">
        <v>708</v>
      </c>
      <c r="AR59" s="1193"/>
      <c r="AS59" s="1204"/>
      <c r="AT59" s="1215" t="s">
        <v>205</v>
      </c>
      <c r="AW59" s="1189"/>
      <c r="AX59" s="1200"/>
      <c r="AY59" s="1166"/>
      <c r="AZ59" s="1090"/>
      <c r="BA59" s="1165"/>
      <c r="BE59" s="1167" t="s">
        <v>948</v>
      </c>
      <c r="BF59" s="1179" t="s">
        <v>1311</v>
      </c>
      <c r="BG59" s="1179"/>
      <c r="BH59" s="1166"/>
      <c r="BI59" s="1181"/>
      <c r="BJ59" s="1187" t="s">
        <v>1189</v>
      </c>
      <c r="BK59" s="1188" t="s">
        <v>525</v>
      </c>
      <c r="BU59" s="1183"/>
      <c r="BV59" s="1241"/>
      <c r="BW59" s="1215"/>
      <c r="BX59" s="1179" t="s">
        <v>1285</v>
      </c>
      <c r="BY59" s="1235"/>
      <c r="CA59" s="1176"/>
      <c r="CD59" s="1261"/>
    </row>
    <row r="60" spans="1:82" ht="15.75" customHeight="1">
      <c r="A60" s="1119">
        <v>9</v>
      </c>
      <c r="B60" s="1102" t="s">
        <v>1245</v>
      </c>
      <c r="C60" s="1111" t="s">
        <v>127</v>
      </c>
      <c r="D60" s="1119"/>
      <c r="E60" s="1127">
        <v>9</v>
      </c>
      <c r="F60" s="1084"/>
      <c r="G60" s="1084"/>
      <c r="H60" s="1084"/>
      <c r="I60" s="1084"/>
      <c r="J60" s="1084"/>
      <c r="K60" s="1084"/>
      <c r="L60" s="1084"/>
      <c r="M60" s="1101">
        <v>1</v>
      </c>
      <c r="N60" s="1110" t="s">
        <v>1259</v>
      </c>
      <c r="O60" s="1111" t="s">
        <v>114</v>
      </c>
      <c r="P60" s="1104"/>
      <c r="Q60" s="1105" t="s">
        <v>1189</v>
      </c>
      <c r="R60" s="1105" t="s">
        <v>1189</v>
      </c>
      <c r="S60" s="1106"/>
      <c r="T60" s="1107" t="s">
        <v>172</v>
      </c>
      <c r="U60" s="1108" t="s">
        <v>1190</v>
      </c>
      <c r="V60" s="1108"/>
      <c r="W60" s="1108"/>
      <c r="X60" s="1108"/>
      <c r="Y60" s="1109" t="s">
        <v>179</v>
      </c>
      <c r="AA60" s="1194"/>
      <c r="AB60" s="1194"/>
      <c r="AC60" s="1189"/>
      <c r="AE60" s="1181"/>
      <c r="AF60" s="1182" t="s">
        <v>1237</v>
      </c>
      <c r="AG60" s="1171"/>
      <c r="AP60" s="1183" t="s">
        <v>1415</v>
      </c>
      <c r="AQ60" s="1090" t="s">
        <v>1252</v>
      </c>
      <c r="AS60" s="1189"/>
      <c r="AT60" s="1200"/>
      <c r="AU60" s="1165" t="s">
        <v>1241</v>
      </c>
      <c r="AW60" s="1189"/>
      <c r="AX60" s="1200"/>
      <c r="BE60" s="1211"/>
      <c r="BF60" s="1165"/>
      <c r="BG60" s="1181" t="s">
        <v>300</v>
      </c>
      <c r="BH60" s="1182" t="s">
        <v>1311</v>
      </c>
      <c r="BI60" s="1198"/>
      <c r="BK60" s="1200"/>
      <c r="BU60" s="1266"/>
      <c r="BV60" s="1179" t="s">
        <v>708</v>
      </c>
      <c r="BW60" s="1235"/>
      <c r="BY60" s="1167"/>
      <c r="CA60" s="1176"/>
      <c r="CD60" s="1261"/>
    </row>
    <row r="61" spans="1:84" ht="15.75" customHeight="1">
      <c r="A61" s="1119">
        <v>10</v>
      </c>
      <c r="B61" s="1126" t="s">
        <v>1237</v>
      </c>
      <c r="C61" s="1103" t="s">
        <v>495</v>
      </c>
      <c r="D61" s="1123">
        <v>6</v>
      </c>
      <c r="E61" s="1125">
        <v>10</v>
      </c>
      <c r="F61" s="1084"/>
      <c r="G61" s="1084"/>
      <c r="H61" s="1084"/>
      <c r="I61" s="1084"/>
      <c r="J61" s="1084"/>
      <c r="K61" s="1084"/>
      <c r="L61" s="1084"/>
      <c r="M61" s="1101">
        <v>2</v>
      </c>
      <c r="N61" s="1110" t="s">
        <v>1260</v>
      </c>
      <c r="O61" s="1103" t="s">
        <v>495</v>
      </c>
      <c r="P61" s="1112" t="s">
        <v>1193</v>
      </c>
      <c r="Q61" s="1113"/>
      <c r="R61" s="1105" t="s">
        <v>1189</v>
      </c>
      <c r="S61" s="1106"/>
      <c r="T61" s="1107" t="s">
        <v>179</v>
      </c>
      <c r="U61" s="1108" t="s">
        <v>792</v>
      </c>
      <c r="V61" s="1108"/>
      <c r="W61" s="1114"/>
      <c r="X61" s="1108"/>
      <c r="Y61" s="1109" t="s">
        <v>172</v>
      </c>
      <c r="AA61" s="1189" t="s">
        <v>757</v>
      </c>
      <c r="AB61" s="1179" t="s">
        <v>1211</v>
      </c>
      <c r="AC61" s="1179"/>
      <c r="AD61" s="1166"/>
      <c r="AE61" s="1181"/>
      <c r="AF61" s="1187" t="s">
        <v>1189</v>
      </c>
      <c r="AG61" s="1188" t="s">
        <v>538</v>
      </c>
      <c r="AQ61" s="1236"/>
      <c r="AR61" s="1215" t="s">
        <v>192</v>
      </c>
      <c r="AS61" s="1229" t="s">
        <v>1252</v>
      </c>
      <c r="AT61" s="1235"/>
      <c r="AU61" s="1187" t="s">
        <v>1356</v>
      </c>
      <c r="AV61" s="1215" t="s">
        <v>219</v>
      </c>
      <c r="AW61" s="1189"/>
      <c r="AX61" s="1200"/>
      <c r="AY61" s="1210"/>
      <c r="BA61" s="1166"/>
      <c r="BE61" s="1167" t="s">
        <v>769</v>
      </c>
      <c r="BF61" s="1182" t="s">
        <v>1301</v>
      </c>
      <c r="BG61" s="1186"/>
      <c r="BH61" s="1165" t="s">
        <v>1213</v>
      </c>
      <c r="BI61" s="1171"/>
      <c r="BJ61" s="1201"/>
      <c r="BK61" s="1200"/>
      <c r="BL61" s="1206" t="s">
        <v>1287</v>
      </c>
      <c r="BM61" s="1179"/>
      <c r="BN61" s="1255" t="s">
        <v>850</v>
      </c>
      <c r="BU61" s="1166"/>
      <c r="BV61" s="1165"/>
      <c r="BW61" s="1176"/>
      <c r="BY61" s="1176" t="s">
        <v>758</v>
      </c>
      <c r="BZ61" s="1182" t="s">
        <v>1299</v>
      </c>
      <c r="CA61" s="1176"/>
      <c r="CB61" s="1171"/>
      <c r="CC61" s="1090"/>
      <c r="CD61" s="1267"/>
      <c r="CE61" s="1166"/>
      <c r="CF61" s="1166"/>
    </row>
    <row r="62" spans="1:84" ht="15.75" customHeight="1">
      <c r="A62" s="1119">
        <v>11</v>
      </c>
      <c r="B62" s="1102" t="s">
        <v>1244</v>
      </c>
      <c r="C62" s="1111" t="s">
        <v>1231</v>
      </c>
      <c r="D62" s="1124">
        <v>20</v>
      </c>
      <c r="E62" s="1127">
        <v>11</v>
      </c>
      <c r="F62" s="1084"/>
      <c r="G62" s="1084"/>
      <c r="H62" s="1084"/>
      <c r="I62" s="1084"/>
      <c r="J62" s="1084"/>
      <c r="K62" s="1084"/>
      <c r="L62" s="1084"/>
      <c r="M62" s="1101">
        <v>3</v>
      </c>
      <c r="N62" s="1102" t="s">
        <v>1261</v>
      </c>
      <c r="O62" s="1111" t="s">
        <v>1167</v>
      </c>
      <c r="P62" s="1112" t="s">
        <v>1193</v>
      </c>
      <c r="Q62" s="1112" t="s">
        <v>1193</v>
      </c>
      <c r="R62" s="1113"/>
      <c r="S62" s="1106"/>
      <c r="T62" s="1107" t="s">
        <v>508</v>
      </c>
      <c r="U62" s="1108" t="s">
        <v>1195</v>
      </c>
      <c r="V62" s="1108"/>
      <c r="W62" s="1114"/>
      <c r="X62" s="1108"/>
      <c r="Y62" s="1115" t="s">
        <v>188</v>
      </c>
      <c r="AA62" s="1194"/>
      <c r="AB62" s="1165"/>
      <c r="AC62" s="1181" t="s">
        <v>515</v>
      </c>
      <c r="AD62" s="1182" t="s">
        <v>1244</v>
      </c>
      <c r="AE62" s="1198"/>
      <c r="AG62" s="1200"/>
      <c r="AP62" s="1183" t="s">
        <v>1416</v>
      </c>
      <c r="AQ62" s="1182" t="s">
        <v>708</v>
      </c>
      <c r="AR62" s="1193"/>
      <c r="AU62" s="1189"/>
      <c r="AV62" s="1200"/>
      <c r="AW62" s="1229" t="s">
        <v>1241</v>
      </c>
      <c r="AX62" s="1235"/>
      <c r="AY62" s="1189"/>
      <c r="BE62" s="1183"/>
      <c r="BG62" s="1166"/>
      <c r="BH62" s="1166"/>
      <c r="BI62" s="1166"/>
      <c r="BJ62" s="1201"/>
      <c r="BK62" s="1209"/>
      <c r="BL62" s="1187" t="s">
        <v>1189</v>
      </c>
      <c r="BM62" s="1166"/>
      <c r="BN62" s="1256"/>
      <c r="BV62" s="1165"/>
      <c r="BW62" s="1165"/>
      <c r="BY62" s="1176"/>
      <c r="CA62" s="1188" t="s">
        <v>202</v>
      </c>
      <c r="CB62" s="1220" t="s">
        <v>1299</v>
      </c>
      <c r="CC62" s="1179"/>
      <c r="CD62" s="1255" t="s">
        <v>1390</v>
      </c>
      <c r="CE62" s="1166"/>
      <c r="CF62" s="1166"/>
    </row>
    <row r="63" spans="1:86" s="1084" customFormat="1" ht="16.5">
      <c r="A63" s="1119">
        <v>12</v>
      </c>
      <c r="B63" s="1120" t="s">
        <v>1248</v>
      </c>
      <c r="C63" s="1117" t="s">
        <v>1216</v>
      </c>
      <c r="D63" s="1123">
        <v>10</v>
      </c>
      <c r="E63" s="1125">
        <v>12</v>
      </c>
      <c r="M63" s="1097" t="s">
        <v>4</v>
      </c>
      <c r="N63" s="1098" t="s">
        <v>1262</v>
      </c>
      <c r="O63" s="1099"/>
      <c r="P63" s="1100" t="s">
        <v>179</v>
      </c>
      <c r="Q63" s="1100" t="s">
        <v>172</v>
      </c>
      <c r="R63" s="1100" t="s">
        <v>188</v>
      </c>
      <c r="S63" s="1100"/>
      <c r="T63" s="1100" t="s">
        <v>13</v>
      </c>
      <c r="U63" s="1100" t="s">
        <v>1185</v>
      </c>
      <c r="V63" s="1100" t="s">
        <v>1186</v>
      </c>
      <c r="W63" s="1100" t="s">
        <v>1187</v>
      </c>
      <c r="X63" s="1100" t="s">
        <v>1186</v>
      </c>
      <c r="Y63" s="1100" t="s">
        <v>12</v>
      </c>
      <c r="AA63" s="1189" t="s">
        <v>751</v>
      </c>
      <c r="AB63" s="1182" t="s">
        <v>1244</v>
      </c>
      <c r="AC63" s="1186"/>
      <c r="AD63" s="1187" t="s">
        <v>1189</v>
      </c>
      <c r="AE63" s="1171"/>
      <c r="AF63" s="1201"/>
      <c r="AG63" s="1200"/>
      <c r="AH63" s="1206" t="s">
        <v>1245</v>
      </c>
      <c r="AI63" s="1179"/>
      <c r="AJ63" s="1207" t="s">
        <v>850</v>
      </c>
      <c r="AK63" s="1165"/>
      <c r="AL63" s="1175"/>
      <c r="AM63" s="1090"/>
      <c r="AN63" s="1166"/>
      <c r="AO63" s="1166"/>
      <c r="AP63" s="1176"/>
      <c r="AQ63" s="1166"/>
      <c r="AR63" s="1183" t="s">
        <v>1417</v>
      </c>
      <c r="AS63" s="1179" t="s">
        <v>708</v>
      </c>
      <c r="AT63" s="1184"/>
      <c r="AU63" s="1189"/>
      <c r="AV63" s="1200"/>
      <c r="AW63" s="1165" t="s">
        <v>1189</v>
      </c>
      <c r="AX63" s="1165" t="s">
        <v>948</v>
      </c>
      <c r="AY63" s="1220" t="s">
        <v>1203</v>
      </c>
      <c r="AZ63" s="1179"/>
      <c r="BA63" s="1207" t="s">
        <v>1418</v>
      </c>
      <c r="BB63" s="1090"/>
      <c r="BC63" s="1166"/>
      <c r="BE63" s="1167" t="s">
        <v>772</v>
      </c>
      <c r="BF63" s="1179" t="s">
        <v>1302</v>
      </c>
      <c r="BG63" s="1179"/>
      <c r="BH63" s="1189"/>
      <c r="BI63" s="1165"/>
      <c r="BJ63" s="1201"/>
      <c r="BK63" s="1209" t="s">
        <v>828</v>
      </c>
      <c r="BL63" s="1220" t="s">
        <v>1324</v>
      </c>
      <c r="BM63" s="1179"/>
      <c r="BN63" s="1255" t="s">
        <v>852</v>
      </c>
      <c r="BO63" s="1165"/>
      <c r="BP63" s="1175"/>
      <c r="BQ63" s="1090"/>
      <c r="BR63" s="1166"/>
      <c r="BS63" s="1166"/>
      <c r="BT63" s="1166"/>
      <c r="BU63" s="1176"/>
      <c r="BV63" s="1165"/>
      <c r="BW63" s="1165"/>
      <c r="BX63" s="1165"/>
      <c r="BY63" s="1176" t="s">
        <v>760</v>
      </c>
      <c r="BZ63" s="1179" t="s">
        <v>1318</v>
      </c>
      <c r="CA63" s="1198"/>
      <c r="CB63" s="1165" t="s">
        <v>1189</v>
      </c>
      <c r="CC63" s="1165"/>
      <c r="CD63" s="1255"/>
      <c r="CE63" s="1166"/>
      <c r="CF63" s="1166"/>
      <c r="CG63" s="1090"/>
      <c r="CH63" s="1166"/>
    </row>
    <row r="64" spans="1:86" s="1084" customFormat="1" ht="16.5">
      <c r="A64" s="1119">
        <v>13</v>
      </c>
      <c r="B64" s="1126" t="s">
        <v>1211</v>
      </c>
      <c r="C64" s="1111" t="s">
        <v>109</v>
      </c>
      <c r="D64" s="1123">
        <v>8</v>
      </c>
      <c r="E64" s="1125">
        <v>13</v>
      </c>
      <c r="M64" s="1101">
        <v>1</v>
      </c>
      <c r="N64" s="1102" t="s">
        <v>1263</v>
      </c>
      <c r="O64" s="1103" t="s">
        <v>1207</v>
      </c>
      <c r="P64" s="1104"/>
      <c r="Q64" s="1105" t="s">
        <v>1189</v>
      </c>
      <c r="R64" s="1105" t="s">
        <v>1189</v>
      </c>
      <c r="S64" s="1106"/>
      <c r="T64" s="1107" t="s">
        <v>188</v>
      </c>
      <c r="U64" s="1108" t="s">
        <v>1198</v>
      </c>
      <c r="V64" s="1108"/>
      <c r="W64" s="1108"/>
      <c r="X64" s="1108"/>
      <c r="Y64" s="1109" t="s">
        <v>179</v>
      </c>
      <c r="AA64" s="1090"/>
      <c r="AB64" s="1166"/>
      <c r="AC64" s="1166"/>
      <c r="AD64" s="1166"/>
      <c r="AE64" s="1166"/>
      <c r="AF64" s="1201"/>
      <c r="AG64" s="1209"/>
      <c r="AH64" s="1187" t="s">
        <v>1189</v>
      </c>
      <c r="AI64" s="1166"/>
      <c r="AJ64" s="1166"/>
      <c r="AK64" s="1165"/>
      <c r="AL64" s="1175"/>
      <c r="AM64" s="1090"/>
      <c r="AN64" s="1166"/>
      <c r="AO64" s="1166"/>
      <c r="AP64" s="1176"/>
      <c r="AQ64" s="1166"/>
      <c r="AR64" s="1176"/>
      <c r="AS64" s="1189"/>
      <c r="AT64" s="1190" t="s">
        <v>210</v>
      </c>
      <c r="AU64" s="1229" t="s">
        <v>1257</v>
      </c>
      <c r="AV64" s="1235"/>
      <c r="AW64" s="1165"/>
      <c r="AX64" s="1165"/>
      <c r="AY64" s="1165"/>
      <c r="AZ64" s="1165"/>
      <c r="BA64" s="1166"/>
      <c r="BB64" s="1090"/>
      <c r="BC64" s="1166"/>
      <c r="BE64" s="1211"/>
      <c r="BF64" s="1189"/>
      <c r="BG64" s="1209" t="s">
        <v>304</v>
      </c>
      <c r="BH64" s="1179" t="s">
        <v>1283</v>
      </c>
      <c r="BI64" s="1165"/>
      <c r="BJ64" s="1201"/>
      <c r="BK64" s="1200"/>
      <c r="BL64" s="1201"/>
      <c r="BM64" s="1165"/>
      <c r="BN64" s="1165"/>
      <c r="BO64" s="1165"/>
      <c r="BP64" s="1175"/>
      <c r="BQ64" s="1090"/>
      <c r="BR64" s="1166"/>
      <c r="BS64" s="1166"/>
      <c r="BT64" s="1166"/>
      <c r="BU64" s="1176"/>
      <c r="BV64" s="1166"/>
      <c r="BW64" s="1167"/>
      <c r="BX64" s="1165"/>
      <c r="BY64" s="1165"/>
      <c r="BZ64" s="1165"/>
      <c r="CA64" s="1167" t="s">
        <v>1399</v>
      </c>
      <c r="CB64" s="1206" t="s">
        <v>1318</v>
      </c>
      <c r="CC64" s="1179"/>
      <c r="CD64" s="1255" t="s">
        <v>1393</v>
      </c>
      <c r="CE64" s="1166"/>
      <c r="CF64" s="1166"/>
      <c r="CG64" s="1090"/>
      <c r="CH64" s="1166"/>
    </row>
    <row r="65" spans="1:86" s="1084" customFormat="1" ht="16.5">
      <c r="A65" s="1119">
        <v>14</v>
      </c>
      <c r="B65" s="1120" t="s">
        <v>1230</v>
      </c>
      <c r="C65" s="1111" t="s">
        <v>1231</v>
      </c>
      <c r="D65" s="1123">
        <v>5</v>
      </c>
      <c r="E65" s="1125">
        <v>14</v>
      </c>
      <c r="M65" s="1101">
        <v>2</v>
      </c>
      <c r="N65" s="1116" t="s">
        <v>1264</v>
      </c>
      <c r="O65" s="1111" t="s">
        <v>108</v>
      </c>
      <c r="P65" s="1112" t="s">
        <v>1193</v>
      </c>
      <c r="Q65" s="1113"/>
      <c r="R65" s="1105" t="s">
        <v>1189</v>
      </c>
      <c r="S65" s="1106"/>
      <c r="T65" s="1107" t="s">
        <v>172</v>
      </c>
      <c r="U65" s="1108" t="s">
        <v>1200</v>
      </c>
      <c r="V65" s="1108"/>
      <c r="W65" s="1114"/>
      <c r="X65" s="1108"/>
      <c r="Y65" s="1109" t="s">
        <v>172</v>
      </c>
      <c r="AA65" s="1189" t="s">
        <v>1385</v>
      </c>
      <c r="AB65" s="1179" t="s">
        <v>1191</v>
      </c>
      <c r="AC65" s="1179"/>
      <c r="AD65" s="1189"/>
      <c r="AE65" s="1165"/>
      <c r="AF65" s="1201"/>
      <c r="AG65" s="1209" t="s">
        <v>796</v>
      </c>
      <c r="AH65" s="1220" t="s">
        <v>1237</v>
      </c>
      <c r="AI65" s="1179"/>
      <c r="AJ65" s="1207" t="s">
        <v>852</v>
      </c>
      <c r="AK65" s="1165"/>
      <c r="AL65" s="1175"/>
      <c r="AM65" s="1090"/>
      <c r="AN65" s="1166"/>
      <c r="AO65" s="1166"/>
      <c r="AP65" s="1176"/>
      <c r="AQ65" s="1166"/>
      <c r="AR65" s="1183" t="s">
        <v>1419</v>
      </c>
      <c r="AS65" s="1182" t="s">
        <v>1257</v>
      </c>
      <c r="AT65" s="1193"/>
      <c r="AU65" s="1165"/>
      <c r="AV65" s="1165"/>
      <c r="AW65" s="1165"/>
      <c r="AX65" s="1165"/>
      <c r="AY65" s="1165"/>
      <c r="AZ65" s="1165"/>
      <c r="BA65" s="1166"/>
      <c r="BB65" s="1090"/>
      <c r="BC65" s="1166"/>
      <c r="BE65" s="1211">
        <v>-14</v>
      </c>
      <c r="BF65" s="1182" t="s">
        <v>1283</v>
      </c>
      <c r="BG65" s="1213"/>
      <c r="BH65" s="1165" t="s">
        <v>1213</v>
      </c>
      <c r="BI65" s="1188" t="s">
        <v>515</v>
      </c>
      <c r="BJ65" s="1165"/>
      <c r="BK65" s="1200"/>
      <c r="BL65" s="1201"/>
      <c r="BM65" s="1165"/>
      <c r="BN65" s="1165"/>
      <c r="BO65" s="1165"/>
      <c r="BP65" s="1175"/>
      <c r="BQ65" s="1090"/>
      <c r="BR65" s="1166"/>
      <c r="BS65" s="1166"/>
      <c r="BT65" s="1166"/>
      <c r="BU65" s="1176"/>
      <c r="BV65" s="1166"/>
      <c r="BW65" s="1167"/>
      <c r="BX65" s="1165"/>
      <c r="BY65" s="1165"/>
      <c r="BZ65" s="1165"/>
      <c r="CA65" s="1176"/>
      <c r="CB65" s="1171"/>
      <c r="CC65" s="1165"/>
      <c r="CD65" s="1243"/>
      <c r="CE65" s="1166"/>
      <c r="CF65" s="1166"/>
      <c r="CG65" s="1090"/>
      <c r="CH65" s="1166"/>
    </row>
    <row r="66" spans="1:86" s="1084" customFormat="1" ht="16.5">
      <c r="A66" s="1119">
        <v>15</v>
      </c>
      <c r="B66" s="1110" t="s">
        <v>1191</v>
      </c>
      <c r="C66" s="1111" t="s">
        <v>1192</v>
      </c>
      <c r="D66" s="1124">
        <v>21</v>
      </c>
      <c r="E66" s="1127">
        <v>15</v>
      </c>
      <c r="M66" s="1101">
        <v>3</v>
      </c>
      <c r="N66" s="1102" t="s">
        <v>1265</v>
      </c>
      <c r="O66" s="1111" t="s">
        <v>116</v>
      </c>
      <c r="P66" s="1112" t="s">
        <v>1193</v>
      </c>
      <c r="Q66" s="1112" t="s">
        <v>1193</v>
      </c>
      <c r="R66" s="1113"/>
      <c r="S66" s="1106"/>
      <c r="T66" s="1107" t="s">
        <v>179</v>
      </c>
      <c r="U66" s="1108" t="s">
        <v>1202</v>
      </c>
      <c r="V66" s="1108"/>
      <c r="W66" s="1114"/>
      <c r="X66" s="1108"/>
      <c r="Y66" s="1115" t="s">
        <v>188</v>
      </c>
      <c r="AA66" s="1194"/>
      <c r="AB66" s="1189"/>
      <c r="AC66" s="1209" t="s">
        <v>525</v>
      </c>
      <c r="AD66" s="1179" t="s">
        <v>1248</v>
      </c>
      <c r="AE66" s="1165"/>
      <c r="AF66" s="1201"/>
      <c r="AG66" s="1200"/>
      <c r="AH66" s="1201"/>
      <c r="AI66" s="1165"/>
      <c r="AJ66" s="1165"/>
      <c r="AK66" s="1165"/>
      <c r="AL66" s="1175"/>
      <c r="AM66" s="1090"/>
      <c r="AN66" s="1166"/>
      <c r="AO66" s="1166"/>
      <c r="AP66" s="1176"/>
      <c r="AQ66" s="1166"/>
      <c r="AR66" s="1176"/>
      <c r="AS66" s="1166"/>
      <c r="AT66" s="1167"/>
      <c r="AU66" s="1165"/>
      <c r="AV66" s="1176" t="s">
        <v>1384</v>
      </c>
      <c r="AW66" s="1182" t="s">
        <v>1219</v>
      </c>
      <c r="AX66" s="1090"/>
      <c r="AY66" s="1165"/>
      <c r="AZ66" s="1090"/>
      <c r="BA66" s="1175"/>
      <c r="BB66" s="1090"/>
      <c r="BC66" s="1166"/>
      <c r="BE66" s="1183"/>
      <c r="BF66" s="1166"/>
      <c r="BG66" s="1166"/>
      <c r="BH66" s="1210"/>
      <c r="BI66" s="1181"/>
      <c r="BJ66" s="1179" t="s">
        <v>1324</v>
      </c>
      <c r="BK66" s="1217"/>
      <c r="BL66" s="1201"/>
      <c r="BM66" s="1176" t="s">
        <v>847</v>
      </c>
      <c r="BN66" s="1182" t="s">
        <v>1311</v>
      </c>
      <c r="BO66" s="1166"/>
      <c r="BP66" s="1166"/>
      <c r="BQ66" s="1166"/>
      <c r="BR66" s="1233"/>
      <c r="BS66" s="1166"/>
      <c r="BT66" s="1166"/>
      <c r="BU66" s="1176"/>
      <c r="BV66" s="1166"/>
      <c r="BW66" s="1167"/>
      <c r="BX66" s="1165"/>
      <c r="BY66" s="1165"/>
      <c r="BZ66" s="1165"/>
      <c r="CA66" s="1176"/>
      <c r="CB66" s="1165"/>
      <c r="CC66" s="1165"/>
      <c r="CD66" s="1165"/>
      <c r="CE66" s="1166"/>
      <c r="CF66" s="1175"/>
      <c r="CG66" s="1090"/>
      <c r="CH66" s="1166"/>
    </row>
    <row r="67" spans="1:86" s="1084" customFormat="1" ht="16.5">
      <c r="A67" s="1119">
        <v>16</v>
      </c>
      <c r="B67" s="1126" t="s">
        <v>1255</v>
      </c>
      <c r="C67" s="1103" t="s">
        <v>569</v>
      </c>
      <c r="D67" s="1123">
        <v>7</v>
      </c>
      <c r="E67" s="1125">
        <v>16</v>
      </c>
      <c r="M67" s="1097" t="s">
        <v>4</v>
      </c>
      <c r="N67" s="1098" t="s">
        <v>1266</v>
      </c>
      <c r="O67" s="1099"/>
      <c r="P67" s="1100" t="s">
        <v>179</v>
      </c>
      <c r="Q67" s="1100" t="s">
        <v>172</v>
      </c>
      <c r="R67" s="1100" t="s">
        <v>188</v>
      </c>
      <c r="S67" s="1100"/>
      <c r="T67" s="1100" t="s">
        <v>13</v>
      </c>
      <c r="U67" s="1100" t="s">
        <v>1185</v>
      </c>
      <c r="V67" s="1100" t="s">
        <v>1186</v>
      </c>
      <c r="W67" s="1100" t="s">
        <v>1187</v>
      </c>
      <c r="X67" s="1100" t="s">
        <v>1186</v>
      </c>
      <c r="Y67" s="1100" t="s">
        <v>12</v>
      </c>
      <c r="AA67" s="1194">
        <v>-18</v>
      </c>
      <c r="AB67" s="1182" t="s">
        <v>1248</v>
      </c>
      <c r="AC67" s="1213"/>
      <c r="AD67" s="1187" t="s">
        <v>1189</v>
      </c>
      <c r="AE67" s="1188" t="s">
        <v>500</v>
      </c>
      <c r="AF67" s="1165"/>
      <c r="AG67" s="1200"/>
      <c r="AH67" s="1201"/>
      <c r="AI67" s="1165"/>
      <c r="AJ67" s="1165"/>
      <c r="AK67" s="1165"/>
      <c r="AL67" s="1175"/>
      <c r="AM67" s="1090"/>
      <c r="AN67" s="1166"/>
      <c r="AO67" s="1166"/>
      <c r="AP67" s="1176"/>
      <c r="AQ67" s="1166"/>
      <c r="AR67" s="1167"/>
      <c r="AS67" s="1165"/>
      <c r="AT67" s="1165"/>
      <c r="AU67" s="1165"/>
      <c r="AV67" s="1176"/>
      <c r="AW67" s="1204"/>
      <c r="AX67" s="1188" t="s">
        <v>229</v>
      </c>
      <c r="AY67" s="1206" t="s">
        <v>1219</v>
      </c>
      <c r="AZ67" s="1179"/>
      <c r="BA67" s="1207" t="s">
        <v>1420</v>
      </c>
      <c r="BB67" s="1090"/>
      <c r="BC67" s="1166"/>
      <c r="BE67" s="1167" t="s">
        <v>757</v>
      </c>
      <c r="BF67" s="1179" t="s">
        <v>1320</v>
      </c>
      <c r="BG67" s="1179"/>
      <c r="BH67" s="1210"/>
      <c r="BI67" s="1181"/>
      <c r="BJ67" s="1165" t="s">
        <v>1213</v>
      </c>
      <c r="BK67" s="1176"/>
      <c r="BL67" s="1201"/>
      <c r="BM67" s="1165"/>
      <c r="BN67" s="1165"/>
      <c r="BO67" s="1188" t="s">
        <v>512</v>
      </c>
      <c r="BP67" s="1206" t="s">
        <v>1283</v>
      </c>
      <c r="BQ67" s="1179"/>
      <c r="BR67" s="1255" t="s">
        <v>794</v>
      </c>
      <c r="BS67" s="1166"/>
      <c r="BT67" s="1166"/>
      <c r="BU67" s="1176"/>
      <c r="BV67" s="1166"/>
      <c r="BW67" s="1167"/>
      <c r="BX67" s="1165"/>
      <c r="BY67" s="1165"/>
      <c r="BZ67" s="1165"/>
      <c r="CA67" s="1176"/>
      <c r="CB67" s="1165"/>
      <c r="CC67" s="1165"/>
      <c r="CD67" s="1165"/>
      <c r="CE67" s="1166"/>
      <c r="CF67" s="1175"/>
      <c r="CG67" s="1090"/>
      <c r="CH67" s="1166"/>
    </row>
    <row r="68" spans="1:86" s="1084" customFormat="1" ht="16.5">
      <c r="A68" s="1119">
        <v>17</v>
      </c>
      <c r="B68" s="1110" t="s">
        <v>1212</v>
      </c>
      <c r="C68" s="1111" t="s">
        <v>1192</v>
      </c>
      <c r="D68" s="1119"/>
      <c r="E68" s="1127">
        <v>17</v>
      </c>
      <c r="M68" s="1101">
        <v>1</v>
      </c>
      <c r="N68" s="1102" t="s">
        <v>1267</v>
      </c>
      <c r="O68" s="1111" t="s">
        <v>15</v>
      </c>
      <c r="P68" s="1104"/>
      <c r="Q68" s="1105" t="s">
        <v>1189</v>
      </c>
      <c r="R68" s="1105" t="s">
        <v>1189</v>
      </c>
      <c r="S68" s="1106"/>
      <c r="T68" s="1107" t="s">
        <v>172</v>
      </c>
      <c r="U68" s="1108" t="s">
        <v>1190</v>
      </c>
      <c r="V68" s="1108"/>
      <c r="W68" s="1108"/>
      <c r="X68" s="1108"/>
      <c r="Y68" s="1109" t="s">
        <v>179</v>
      </c>
      <c r="AA68" s="1090"/>
      <c r="AB68" s="1166"/>
      <c r="AC68" s="1166"/>
      <c r="AD68" s="1210"/>
      <c r="AE68" s="1181"/>
      <c r="AF68" s="1179" t="s">
        <v>1245</v>
      </c>
      <c r="AG68" s="1217"/>
      <c r="AH68" s="1201"/>
      <c r="AI68" s="1176" t="s">
        <v>843</v>
      </c>
      <c r="AJ68" s="1182" t="s">
        <v>1244</v>
      </c>
      <c r="AK68" s="1166"/>
      <c r="AL68" s="1166"/>
      <c r="AM68" s="1166"/>
      <c r="AN68" s="1233"/>
      <c r="AO68" s="1166"/>
      <c r="AP68" s="1176" t="s">
        <v>764</v>
      </c>
      <c r="AQ68" s="1179" t="s">
        <v>708</v>
      </c>
      <c r="AR68" s="1184"/>
      <c r="AS68" s="1165"/>
      <c r="AT68" s="1165"/>
      <c r="AU68" s="1165"/>
      <c r="AV68" s="1176" t="s">
        <v>786</v>
      </c>
      <c r="AW68" s="1179" t="s">
        <v>1257</v>
      </c>
      <c r="AX68" s="1228"/>
      <c r="AY68" s="1165" t="s">
        <v>1356</v>
      </c>
      <c r="AZ68" s="1090"/>
      <c r="BA68" s="1233"/>
      <c r="BB68" s="1090"/>
      <c r="BC68" s="1166"/>
      <c r="BE68" s="1211"/>
      <c r="BF68" s="1165"/>
      <c r="BG68" s="1181" t="s">
        <v>307</v>
      </c>
      <c r="BH68" s="1179" t="s">
        <v>1324</v>
      </c>
      <c r="BI68" s="1203"/>
      <c r="BJ68" s="1165"/>
      <c r="BK68" s="1165"/>
      <c r="BL68" s="1201"/>
      <c r="BM68" s="1176" t="s">
        <v>836</v>
      </c>
      <c r="BN68" s="1179" t="s">
        <v>1283</v>
      </c>
      <c r="BO68" s="1228"/>
      <c r="BP68" s="1187" t="s">
        <v>1189</v>
      </c>
      <c r="BQ68" s="1090"/>
      <c r="BR68" s="1257"/>
      <c r="BS68" s="1166"/>
      <c r="BT68" s="1166"/>
      <c r="BU68" s="1176"/>
      <c r="BV68" s="1166"/>
      <c r="BW68" s="1167"/>
      <c r="BX68" s="1165"/>
      <c r="BY68" s="1165"/>
      <c r="BZ68" s="1165"/>
      <c r="CA68" s="1165"/>
      <c r="CB68" s="1165"/>
      <c r="CC68" s="1165"/>
      <c r="CD68" s="1165"/>
      <c r="CE68" s="1165"/>
      <c r="CF68" s="1175"/>
      <c r="CG68" s="1090"/>
      <c r="CH68" s="1166"/>
    </row>
    <row r="69" spans="1:86" s="1084" customFormat="1" ht="16.5">
      <c r="A69" s="1119">
        <v>18</v>
      </c>
      <c r="B69" s="1116" t="s">
        <v>1264</v>
      </c>
      <c r="C69" s="1111" t="s">
        <v>108</v>
      </c>
      <c r="D69" s="1119"/>
      <c r="E69" s="1127">
        <v>18</v>
      </c>
      <c r="M69" s="1101">
        <v>2</v>
      </c>
      <c r="N69" s="1102" t="s">
        <v>1268</v>
      </c>
      <c r="O69" s="1111" t="s">
        <v>140</v>
      </c>
      <c r="P69" s="1112" t="s">
        <v>1193</v>
      </c>
      <c r="Q69" s="1113"/>
      <c r="R69" s="1105" t="s">
        <v>1189</v>
      </c>
      <c r="S69" s="1106"/>
      <c r="T69" s="1107" t="s">
        <v>179</v>
      </c>
      <c r="U69" s="1108" t="s">
        <v>792</v>
      </c>
      <c r="V69" s="1108"/>
      <c r="W69" s="1114"/>
      <c r="X69" s="1108"/>
      <c r="Y69" s="1109" t="s">
        <v>172</v>
      </c>
      <c r="AA69" s="1189" t="s">
        <v>776</v>
      </c>
      <c r="AB69" s="1179" t="s">
        <v>1245</v>
      </c>
      <c r="AC69" s="1179"/>
      <c r="AD69" s="1210"/>
      <c r="AE69" s="1181"/>
      <c r="AF69" s="1165" t="s">
        <v>1213</v>
      </c>
      <c r="AG69" s="1176"/>
      <c r="AH69" s="1201"/>
      <c r="AI69" s="1165"/>
      <c r="AJ69" s="1165"/>
      <c r="AK69" s="1188" t="s">
        <v>507</v>
      </c>
      <c r="AL69" s="1206" t="s">
        <v>1244</v>
      </c>
      <c r="AM69" s="1179"/>
      <c r="AN69" s="1207" t="s">
        <v>794</v>
      </c>
      <c r="AO69" s="1166"/>
      <c r="AP69" s="1176"/>
      <c r="AQ69" s="1189"/>
      <c r="AR69" s="1190" t="s">
        <v>234</v>
      </c>
      <c r="AS69" s="1165" t="s">
        <v>1234</v>
      </c>
      <c r="AT69" s="1165"/>
      <c r="AU69" s="1165"/>
      <c r="AV69" s="1165"/>
      <c r="AW69" s="1165"/>
      <c r="AX69" s="1167" t="s">
        <v>769</v>
      </c>
      <c r="AY69" s="1220" t="s">
        <v>1257</v>
      </c>
      <c r="AZ69" s="1229"/>
      <c r="BA69" s="1207" t="s">
        <v>1421</v>
      </c>
      <c r="BB69" s="1090"/>
      <c r="BC69" s="1166"/>
      <c r="BE69" s="1211">
        <v>-16</v>
      </c>
      <c r="BF69" s="1182" t="s">
        <v>1324</v>
      </c>
      <c r="BG69" s="1186"/>
      <c r="BH69" s="1187" t="s">
        <v>1189</v>
      </c>
      <c r="BI69" s="1165"/>
      <c r="BJ69" s="1165"/>
      <c r="BK69" s="1165"/>
      <c r="BL69" s="1194"/>
      <c r="BM69" s="1165"/>
      <c r="BN69" s="1165"/>
      <c r="BO69" s="1167" t="s">
        <v>840</v>
      </c>
      <c r="BP69" s="1220" t="s">
        <v>1311</v>
      </c>
      <c r="BQ69" s="1229"/>
      <c r="BR69" s="1255" t="s">
        <v>798</v>
      </c>
      <c r="BS69" s="1166"/>
      <c r="BT69" s="1166"/>
      <c r="BU69" s="1165"/>
      <c r="BV69" s="1165"/>
      <c r="BW69" s="1268" t="s">
        <v>1174</v>
      </c>
      <c r="BX69" s="1149"/>
      <c r="BY69" s="1149"/>
      <c r="BZ69" s="1149"/>
      <c r="CA69" s="1150"/>
      <c r="CB69" s="1150"/>
      <c r="CC69" s="1269" t="s">
        <v>125</v>
      </c>
      <c r="CD69" s="1165"/>
      <c r="CE69" s="1153"/>
      <c r="CF69" s="1175"/>
      <c r="CG69" s="1090"/>
      <c r="CH69" s="1166"/>
    </row>
    <row r="70" spans="1:86" s="1084" customFormat="1" ht="16.5">
      <c r="A70" s="1119">
        <v>19</v>
      </c>
      <c r="B70" s="1126" t="s">
        <v>1260</v>
      </c>
      <c r="C70" s="1103" t="s">
        <v>495</v>
      </c>
      <c r="D70" s="1121">
        <v>4</v>
      </c>
      <c r="E70" s="1125">
        <v>19</v>
      </c>
      <c r="M70" s="1101">
        <v>3</v>
      </c>
      <c r="N70" s="1110" t="s">
        <v>1269</v>
      </c>
      <c r="O70" s="1111" t="s">
        <v>1143</v>
      </c>
      <c r="P70" s="1112" t="s">
        <v>1193</v>
      </c>
      <c r="Q70" s="1112" t="s">
        <v>1193</v>
      </c>
      <c r="R70" s="1113"/>
      <c r="S70" s="1106"/>
      <c r="T70" s="1107" t="s">
        <v>508</v>
      </c>
      <c r="U70" s="1108" t="s">
        <v>1195</v>
      </c>
      <c r="V70" s="1108"/>
      <c r="W70" s="1114"/>
      <c r="X70" s="1108"/>
      <c r="Y70" s="1115" t="s">
        <v>188</v>
      </c>
      <c r="AA70" s="1194"/>
      <c r="AB70" s="1165"/>
      <c r="AC70" s="1181" t="s">
        <v>512</v>
      </c>
      <c r="AD70" s="1179" t="s">
        <v>1245</v>
      </c>
      <c r="AE70" s="1203"/>
      <c r="AF70" s="1165"/>
      <c r="AG70" s="1165"/>
      <c r="AH70" s="1201"/>
      <c r="AI70" s="1176" t="s">
        <v>809</v>
      </c>
      <c r="AJ70" s="1179" t="s">
        <v>1248</v>
      </c>
      <c r="AK70" s="1228"/>
      <c r="AL70" s="1187" t="s">
        <v>1189</v>
      </c>
      <c r="AM70" s="1090"/>
      <c r="AN70" s="1219"/>
      <c r="AO70" s="1166"/>
      <c r="AP70" s="1176" t="s">
        <v>1399</v>
      </c>
      <c r="AQ70" s="1182" t="s">
        <v>1234</v>
      </c>
      <c r="AR70" s="1193"/>
      <c r="AS70" s="1187" t="s">
        <v>1189</v>
      </c>
      <c r="AT70" s="1215" t="s">
        <v>241</v>
      </c>
      <c r="AU70" s="1165"/>
      <c r="AV70" s="1166"/>
      <c r="AW70" s="1166"/>
      <c r="AX70" s="1090"/>
      <c r="AY70" s="1165"/>
      <c r="AZ70" s="1090"/>
      <c r="BA70" s="1233"/>
      <c r="BB70" s="1090"/>
      <c r="BC70" s="1166"/>
      <c r="BE70" s="1211"/>
      <c r="BF70" s="1165"/>
      <c r="BG70" s="1165"/>
      <c r="BH70" s="1166"/>
      <c r="BI70" s="1166"/>
      <c r="BJ70" s="1166"/>
      <c r="BK70" s="1166"/>
      <c r="BL70" s="1210"/>
      <c r="BM70" s="1166"/>
      <c r="BN70" s="1166"/>
      <c r="BO70" s="1090"/>
      <c r="BP70" s="1165"/>
      <c r="BQ70" s="1165"/>
      <c r="BR70" s="1261"/>
      <c r="BS70" s="1166"/>
      <c r="BT70" s="1166"/>
      <c r="BU70" s="1166"/>
      <c r="BV70" s="1166"/>
      <c r="BW70" s="1166"/>
      <c r="BX70" s="1166"/>
      <c r="BY70" s="1166"/>
      <c r="BZ70" s="1166"/>
      <c r="CA70" s="1165"/>
      <c r="CB70" s="1165"/>
      <c r="CC70" s="1165"/>
      <c r="CD70" s="1165"/>
      <c r="CE70" s="1166"/>
      <c r="CF70" s="1175"/>
      <c r="CG70" s="1090"/>
      <c r="CH70" s="1166"/>
    </row>
    <row r="71" spans="1:86" s="1084" customFormat="1" ht="16.5">
      <c r="A71" s="1119">
        <v>20</v>
      </c>
      <c r="B71" s="1102" t="s">
        <v>1250</v>
      </c>
      <c r="C71" s="1103" t="s">
        <v>42</v>
      </c>
      <c r="D71" s="1119"/>
      <c r="E71" s="1127">
        <v>20</v>
      </c>
      <c r="P71" s="1092"/>
      <c r="AA71" s="1194">
        <v>-20</v>
      </c>
      <c r="AB71" s="1182" t="s">
        <v>1230</v>
      </c>
      <c r="AC71" s="1186"/>
      <c r="AD71" s="1187" t="s">
        <v>1189</v>
      </c>
      <c r="AE71" s="1165"/>
      <c r="AF71" s="1165"/>
      <c r="AG71" s="1165"/>
      <c r="AH71" s="1194"/>
      <c r="AI71" s="1165"/>
      <c r="AJ71" s="1165"/>
      <c r="AK71" s="1167" t="s">
        <v>803</v>
      </c>
      <c r="AL71" s="1220" t="s">
        <v>1248</v>
      </c>
      <c r="AM71" s="1229"/>
      <c r="AN71" s="1207" t="s">
        <v>798</v>
      </c>
      <c r="AO71" s="1166"/>
      <c r="AP71" s="1176" t="s">
        <v>775</v>
      </c>
      <c r="AQ71" s="1179" t="s">
        <v>1252</v>
      </c>
      <c r="AR71" s="1184"/>
      <c r="AS71" s="1189"/>
      <c r="AT71" s="1200"/>
      <c r="AU71" s="1206" t="s">
        <v>1234</v>
      </c>
      <c r="AV71" s="1179"/>
      <c r="AW71" s="1207" t="s">
        <v>1422</v>
      </c>
      <c r="AX71" s="1165"/>
      <c r="AY71" s="1165"/>
      <c r="AZ71" s="1165"/>
      <c r="BA71" s="1175"/>
      <c r="BB71" s="1090"/>
      <c r="BC71" s="1166"/>
      <c r="BE71" s="1176"/>
      <c r="BF71" s="1166"/>
      <c r="BG71" s="1167"/>
      <c r="BH71" s="1165"/>
      <c r="BI71" s="1165"/>
      <c r="BJ71" s="1165"/>
      <c r="BK71" s="1165"/>
      <c r="BL71" s="1165"/>
      <c r="BM71" s="1165"/>
      <c r="BN71" s="1165"/>
      <c r="BO71" s="1165"/>
      <c r="BP71" s="1175"/>
      <c r="BQ71" s="1090"/>
      <c r="BR71" s="1256"/>
      <c r="BS71" s="1166"/>
      <c r="BT71" s="1166"/>
      <c r="BU71" s="1166"/>
      <c r="BV71" s="1166"/>
      <c r="BW71" s="1166"/>
      <c r="BX71" s="1166"/>
      <c r="BY71" s="1166"/>
      <c r="BZ71" s="1166"/>
      <c r="CA71" s="1165"/>
      <c r="CB71" s="1165"/>
      <c r="CC71" s="1165"/>
      <c r="CD71" s="1165"/>
      <c r="CE71" s="1166"/>
      <c r="CF71" s="1175"/>
      <c r="CG71" s="1090"/>
      <c r="CH71" s="1166"/>
    </row>
    <row r="72" spans="1:86" s="1084" customFormat="1" ht="16.5">
      <c r="A72" s="1119">
        <v>21</v>
      </c>
      <c r="B72" s="1102" t="s">
        <v>1225</v>
      </c>
      <c r="C72" s="1111" t="s">
        <v>124</v>
      </c>
      <c r="D72" s="1124">
        <v>18</v>
      </c>
      <c r="E72" s="1127">
        <v>21</v>
      </c>
      <c r="P72" s="1092"/>
      <c r="AA72" s="1194"/>
      <c r="AB72" s="1165"/>
      <c r="AC72" s="1165"/>
      <c r="AD72" s="1166"/>
      <c r="AE72" s="1166"/>
      <c r="AF72" s="1166"/>
      <c r="AG72" s="1166"/>
      <c r="AH72" s="1210"/>
      <c r="AI72" s="1166"/>
      <c r="AJ72" s="1166"/>
      <c r="AK72" s="1090"/>
      <c r="AL72" s="1165"/>
      <c r="AM72" s="1165"/>
      <c r="AN72" s="1165"/>
      <c r="AO72" s="1166"/>
      <c r="AP72" s="1183"/>
      <c r="AQ72" s="1189"/>
      <c r="AR72" s="1190" t="s">
        <v>237</v>
      </c>
      <c r="AS72" s="1229" t="s">
        <v>1252</v>
      </c>
      <c r="AT72" s="1235"/>
      <c r="AU72" s="1165" t="s">
        <v>1356</v>
      </c>
      <c r="AV72" s="1090"/>
      <c r="AW72" s="1207"/>
      <c r="AX72" s="1165"/>
      <c r="AY72" s="1165"/>
      <c r="AZ72" s="1165"/>
      <c r="BA72" s="1175"/>
      <c r="BB72" s="1090"/>
      <c r="BC72" s="1166"/>
      <c r="BE72" s="1210"/>
      <c r="BF72" s="1194"/>
      <c r="BG72" s="1211"/>
      <c r="BH72" s="1250" t="s">
        <v>1451</v>
      </c>
      <c r="BI72" s="1210"/>
      <c r="BJ72" s="1189"/>
      <c r="BK72" s="1189"/>
      <c r="BL72" s="1189"/>
      <c r="BM72" s="1165"/>
      <c r="BN72" s="1165"/>
      <c r="BO72" s="1189"/>
      <c r="BP72" s="1175"/>
      <c r="BQ72" s="1189"/>
      <c r="BR72" s="1270"/>
      <c r="BS72" s="1166"/>
      <c r="BT72" s="1166"/>
      <c r="BU72" s="1176"/>
      <c r="BV72" s="1166"/>
      <c r="BW72" s="1167"/>
      <c r="BX72" s="1165"/>
      <c r="BY72" s="1165"/>
      <c r="BZ72" s="1165"/>
      <c r="CA72" s="1165"/>
      <c r="CB72" s="1165"/>
      <c r="CC72" s="1165"/>
      <c r="CD72" s="1165"/>
      <c r="CE72" s="1166"/>
      <c r="CF72" s="1175"/>
      <c r="CG72" s="1090"/>
      <c r="CH72" s="1166"/>
    </row>
    <row r="73" spans="1:86" s="1084" customFormat="1" ht="16.5">
      <c r="A73" s="1119">
        <v>22</v>
      </c>
      <c r="B73" s="1102" t="s">
        <v>1232</v>
      </c>
      <c r="C73" s="1103" t="s">
        <v>17</v>
      </c>
      <c r="D73" s="1119"/>
      <c r="E73" s="1127">
        <v>22</v>
      </c>
      <c r="P73" s="1092"/>
      <c r="AA73" s="1165"/>
      <c r="AB73" s="1166"/>
      <c r="AC73" s="1167"/>
      <c r="AD73" s="1165"/>
      <c r="AE73" s="1165"/>
      <c r="AF73" s="1165"/>
      <c r="AG73" s="1165"/>
      <c r="AH73" s="1165"/>
      <c r="AI73" s="1165"/>
      <c r="AJ73" s="1165"/>
      <c r="AK73" s="1165"/>
      <c r="AL73" s="1175"/>
      <c r="AM73" s="1090"/>
      <c r="AN73" s="1166"/>
      <c r="AO73" s="1166"/>
      <c r="AP73" s="1183">
        <v>-8</v>
      </c>
      <c r="AQ73" s="1182" t="s">
        <v>708</v>
      </c>
      <c r="AR73" s="1193"/>
      <c r="AS73" s="1165"/>
      <c r="AT73" s="1176" t="s">
        <v>757</v>
      </c>
      <c r="AU73" s="1220" t="s">
        <v>1252</v>
      </c>
      <c r="AV73" s="1179"/>
      <c r="AW73" s="1207" t="s">
        <v>1423</v>
      </c>
      <c r="AX73" s="1165"/>
      <c r="AY73" s="1165"/>
      <c r="AZ73" s="1165"/>
      <c r="BA73" s="1175"/>
      <c r="BB73" s="1090"/>
      <c r="BC73" s="1166"/>
      <c r="BE73" s="1176" t="s">
        <v>819</v>
      </c>
      <c r="BF73" s="1182" t="s">
        <v>1282</v>
      </c>
      <c r="BG73" s="1166"/>
      <c r="BH73" s="1166"/>
      <c r="BI73" s="1166"/>
      <c r="BJ73" s="1173"/>
      <c r="BK73" s="1165"/>
      <c r="BL73" s="1165"/>
      <c r="BM73" s="1165"/>
      <c r="BN73" s="1165"/>
      <c r="BO73" s="1189"/>
      <c r="BP73" s="1189"/>
      <c r="BQ73" s="1189"/>
      <c r="BR73" s="1270"/>
      <c r="BS73" s="1166"/>
      <c r="BT73" s="1166"/>
      <c r="BU73" s="1176"/>
      <c r="BV73" s="1166"/>
      <c r="BW73" s="1167"/>
      <c r="BX73" s="1165"/>
      <c r="BY73" s="1165"/>
      <c r="BZ73" s="1165"/>
      <c r="CA73" s="1165"/>
      <c r="CB73" s="1165"/>
      <c r="CC73" s="1165"/>
      <c r="CD73" s="1165"/>
      <c r="CE73" s="1166"/>
      <c r="CF73" s="1175"/>
      <c r="CG73" s="1090"/>
      <c r="CH73" s="1166"/>
    </row>
    <row r="74" spans="1:86" s="1084" customFormat="1" ht="16.5">
      <c r="A74" s="1119">
        <v>23</v>
      </c>
      <c r="B74" s="1102" t="s">
        <v>1268</v>
      </c>
      <c r="C74" s="1103" t="s">
        <v>140</v>
      </c>
      <c r="D74" s="1119"/>
      <c r="E74" s="1127">
        <v>23</v>
      </c>
      <c r="P74" s="1092"/>
      <c r="AA74" s="1194"/>
      <c r="AB74" s="1194"/>
      <c r="AC74" s="1211"/>
      <c r="AD74" s="1173" t="s">
        <v>1424</v>
      </c>
      <c r="AE74" s="1210"/>
      <c r="AF74" s="1189"/>
      <c r="AG74" s="1189"/>
      <c r="AH74" s="1189"/>
      <c r="AI74" s="1165"/>
      <c r="AJ74" s="1165"/>
      <c r="AK74" s="1189"/>
      <c r="AL74" s="1175"/>
      <c r="AM74" s="1189"/>
      <c r="AN74" s="1189"/>
      <c r="AO74" s="1166"/>
      <c r="AP74" s="1176"/>
      <c r="AQ74" s="1166"/>
      <c r="AR74" s="1167"/>
      <c r="AS74" s="1165"/>
      <c r="AT74" s="1165"/>
      <c r="AU74" s="1165"/>
      <c r="AV74" s="1165"/>
      <c r="AW74" s="1165"/>
      <c r="AX74" s="1165"/>
      <c r="AY74" s="1165"/>
      <c r="AZ74" s="1165"/>
      <c r="BA74" s="1165"/>
      <c r="BB74" s="1090"/>
      <c r="BC74" s="1166"/>
      <c r="BE74" s="1183"/>
      <c r="BF74" s="1165"/>
      <c r="BG74" s="1188" t="s">
        <v>529</v>
      </c>
      <c r="BH74" s="1179" t="s">
        <v>1301</v>
      </c>
      <c r="BI74" s="1229"/>
      <c r="BJ74" s="1165"/>
      <c r="BK74" s="1090"/>
      <c r="BL74" s="1242"/>
      <c r="BM74" s="1165"/>
      <c r="BN74" s="1165"/>
      <c r="BO74" s="1165"/>
      <c r="BP74" s="1175"/>
      <c r="BQ74" s="1090"/>
      <c r="BR74" s="1256"/>
      <c r="BS74" s="1166"/>
      <c r="BT74" s="1166"/>
      <c r="BU74" s="1176"/>
      <c r="BV74" s="1166"/>
      <c r="BW74" s="1167"/>
      <c r="BX74" s="1165"/>
      <c r="BY74" s="1165"/>
      <c r="BZ74" s="1165"/>
      <c r="CA74" s="1165"/>
      <c r="CB74" s="1165"/>
      <c r="CC74" s="1165"/>
      <c r="CD74" s="1165"/>
      <c r="CE74" s="1166"/>
      <c r="CF74" s="1175"/>
      <c r="CG74" s="1090"/>
      <c r="CH74" s="1166"/>
    </row>
    <row r="75" spans="1:86" s="1084" customFormat="1" ht="16.5">
      <c r="A75" s="1119">
        <v>24</v>
      </c>
      <c r="B75" s="1102" t="s">
        <v>1238</v>
      </c>
      <c r="C75" s="1111" t="s">
        <v>1143</v>
      </c>
      <c r="D75" s="1123">
        <v>13</v>
      </c>
      <c r="E75" s="1125">
        <v>24</v>
      </c>
      <c r="P75" s="1092"/>
      <c r="Y75" s="1090"/>
      <c r="AA75" s="1165" t="s">
        <v>847</v>
      </c>
      <c r="AB75" s="1182" t="s">
        <v>1255</v>
      </c>
      <c r="AC75" s="1166"/>
      <c r="AD75" s="1166"/>
      <c r="AE75" s="1166"/>
      <c r="AF75" s="1173"/>
      <c r="AG75" s="1165"/>
      <c r="AH75" s="1165"/>
      <c r="AI75" s="1165"/>
      <c r="AJ75" s="1165"/>
      <c r="AK75" s="1189"/>
      <c r="AL75" s="1189"/>
      <c r="AM75" s="1189"/>
      <c r="AN75" s="1189"/>
      <c r="AO75" s="1166"/>
      <c r="AP75" s="1176"/>
      <c r="AQ75" s="1166"/>
      <c r="AR75" s="1167"/>
      <c r="AS75" s="1165"/>
      <c r="AT75" s="1165"/>
      <c r="AU75" s="1165"/>
      <c r="AV75" s="1165"/>
      <c r="AW75" s="1165"/>
      <c r="AX75" s="1165"/>
      <c r="AY75" s="1165"/>
      <c r="AZ75" s="1165"/>
      <c r="BA75" s="1165"/>
      <c r="BB75" s="1090"/>
      <c r="BC75" s="1166"/>
      <c r="BE75" s="1183">
        <v>-30</v>
      </c>
      <c r="BF75" s="1179" t="s">
        <v>1301</v>
      </c>
      <c r="BG75" s="1228"/>
      <c r="BH75" s="1187" t="s">
        <v>1189</v>
      </c>
      <c r="BI75" s="1209" t="s">
        <v>538</v>
      </c>
      <c r="BJ75" s="1165"/>
      <c r="BK75" s="1165"/>
      <c r="BL75" s="1165"/>
      <c r="BM75" s="1176" t="s">
        <v>843</v>
      </c>
      <c r="BN75" s="1182" t="s">
        <v>1282</v>
      </c>
      <c r="BO75" s="1166"/>
      <c r="BP75" s="1166"/>
      <c r="BQ75" s="1166"/>
      <c r="BR75" s="1256"/>
      <c r="BS75" s="1166"/>
      <c r="BT75" s="1166"/>
      <c r="BU75" s="1176"/>
      <c r="BV75" s="1166"/>
      <c r="BW75" s="1167"/>
      <c r="BX75" s="1165"/>
      <c r="BY75" s="1165"/>
      <c r="BZ75" s="1165"/>
      <c r="CA75" s="1165"/>
      <c r="CB75" s="1165"/>
      <c r="CC75" s="1165"/>
      <c r="CD75" s="1165"/>
      <c r="CE75" s="1166"/>
      <c r="CF75" s="1175"/>
      <c r="CG75" s="1090"/>
      <c r="CH75" s="1166"/>
    </row>
    <row r="76" spans="1:86" s="1084" customFormat="1" ht="16.5">
      <c r="A76" s="1119">
        <v>25</v>
      </c>
      <c r="B76" s="1116" t="s">
        <v>1199</v>
      </c>
      <c r="C76" s="1111" t="s">
        <v>108</v>
      </c>
      <c r="D76" s="1119"/>
      <c r="E76" s="1127">
        <v>25</v>
      </c>
      <c r="M76" s="1084" t="s">
        <v>1151</v>
      </c>
      <c r="R76" s="1134" t="s">
        <v>1274</v>
      </c>
      <c r="Y76" s="1086" t="s">
        <v>1176</v>
      </c>
      <c r="AA76" s="1090"/>
      <c r="AB76" s="1165"/>
      <c r="AC76" s="1188" t="s">
        <v>534</v>
      </c>
      <c r="AD76" s="1179" t="s">
        <v>1211</v>
      </c>
      <c r="AE76" s="1229"/>
      <c r="AF76" s="1165"/>
      <c r="AG76" s="1090"/>
      <c r="AH76" s="1242"/>
      <c r="AI76" s="1165"/>
      <c r="AJ76" s="1165"/>
      <c r="AK76" s="1165"/>
      <c r="AL76" s="1175"/>
      <c r="AM76" s="1090"/>
      <c r="AN76" s="1166"/>
      <c r="AO76" s="1166"/>
      <c r="AP76" s="1176"/>
      <c r="AQ76" s="1166"/>
      <c r="AR76" s="1167"/>
      <c r="AS76" s="1165"/>
      <c r="AT76" s="1165"/>
      <c r="AU76" s="1165"/>
      <c r="AV76" s="1165"/>
      <c r="AW76" s="1165"/>
      <c r="AX76" s="1165"/>
      <c r="AY76" s="1165"/>
      <c r="AZ76" s="1165"/>
      <c r="BA76" s="1165"/>
      <c r="BB76" s="1090"/>
      <c r="BC76" s="1166"/>
      <c r="BE76" s="1183"/>
      <c r="BF76" s="1166"/>
      <c r="BG76" s="1167"/>
      <c r="BH76" s="1227"/>
      <c r="BI76" s="1232"/>
      <c r="BJ76" s="1206" t="s">
        <v>1301</v>
      </c>
      <c r="BK76" s="1179"/>
      <c r="BL76" s="1255" t="s">
        <v>805</v>
      </c>
      <c r="BM76" s="1165"/>
      <c r="BN76" s="1165"/>
      <c r="BO76" s="1188" t="s">
        <v>507</v>
      </c>
      <c r="BP76" s="1206" t="s">
        <v>1282</v>
      </c>
      <c r="BQ76" s="1179"/>
      <c r="BR76" s="1255" t="s">
        <v>830</v>
      </c>
      <c r="BS76" s="1166"/>
      <c r="BT76" s="1166"/>
      <c r="BU76" s="1176"/>
      <c r="BV76" s="1166"/>
      <c r="BW76" s="1167"/>
      <c r="BX76" s="1165"/>
      <c r="BY76" s="1165"/>
      <c r="BZ76" s="1165"/>
      <c r="CA76" s="1165"/>
      <c r="CB76" s="1165"/>
      <c r="CC76" s="1165"/>
      <c r="CD76" s="1165"/>
      <c r="CE76" s="1166"/>
      <c r="CF76" s="1175"/>
      <c r="CG76" s="1090"/>
      <c r="CH76" s="1166"/>
    </row>
    <row r="77" spans="1:86" s="1084" customFormat="1" ht="16.5">
      <c r="A77" s="1119">
        <v>26</v>
      </c>
      <c r="B77" s="1102" t="s">
        <v>1208</v>
      </c>
      <c r="C77" s="1111" t="s">
        <v>569</v>
      </c>
      <c r="D77" s="1124">
        <v>17</v>
      </c>
      <c r="E77" s="1127">
        <v>26</v>
      </c>
      <c r="R77" s="1087" t="s">
        <v>1177</v>
      </c>
      <c r="Y77" s="1088" t="s">
        <v>1275</v>
      </c>
      <c r="AA77" s="1090">
        <v>-34</v>
      </c>
      <c r="AB77" s="1179" t="s">
        <v>1211</v>
      </c>
      <c r="AC77" s="1228"/>
      <c r="AD77" s="1187" t="s">
        <v>1189</v>
      </c>
      <c r="AE77" s="1209" t="s">
        <v>565</v>
      </c>
      <c r="AF77" s="1165"/>
      <c r="AG77" s="1165"/>
      <c r="AH77" s="1165"/>
      <c r="AI77" s="1176" t="s">
        <v>791</v>
      </c>
      <c r="AJ77" s="1182" t="s">
        <v>1255</v>
      </c>
      <c r="AK77" s="1166"/>
      <c r="AL77" s="1166"/>
      <c r="AM77" s="1166"/>
      <c r="AN77" s="1233"/>
      <c r="AO77" s="1166"/>
      <c r="AP77" s="1183"/>
      <c r="AQ77" s="1183"/>
      <c r="AR77" s="1183"/>
      <c r="AS77" s="1183"/>
      <c r="AT77" s="1183"/>
      <c r="AU77" s="1183"/>
      <c r="AV77" s="1183"/>
      <c r="AW77" s="1183"/>
      <c r="AX77" s="1183"/>
      <c r="AY77" s="1183"/>
      <c r="AZ77" s="1183"/>
      <c r="BA77" s="1183"/>
      <c r="BB77" s="1090"/>
      <c r="BC77" s="1166"/>
      <c r="BE77" s="1183">
        <v>-31</v>
      </c>
      <c r="BF77" s="1182" t="s">
        <v>1302</v>
      </c>
      <c r="BG77" s="1165"/>
      <c r="BH77" s="1189"/>
      <c r="BI77" s="1200"/>
      <c r="BJ77" s="1187" t="s">
        <v>1189</v>
      </c>
      <c r="BK77" s="1194"/>
      <c r="BL77" s="1255"/>
      <c r="BM77" s="1176" t="s">
        <v>809</v>
      </c>
      <c r="BN77" s="1179" t="s">
        <v>1320</v>
      </c>
      <c r="BO77" s="1228"/>
      <c r="BP77" s="1187" t="s">
        <v>1189</v>
      </c>
      <c r="BQ77" s="1090"/>
      <c r="BR77" s="1257"/>
      <c r="BS77" s="1166"/>
      <c r="BT77" s="1166"/>
      <c r="BU77" s="1176"/>
      <c r="BV77" s="1166"/>
      <c r="BW77" s="1167"/>
      <c r="BX77" s="1165"/>
      <c r="BY77" s="1165"/>
      <c r="BZ77" s="1165"/>
      <c r="CA77" s="1165"/>
      <c r="CB77" s="1165"/>
      <c r="CC77" s="1165"/>
      <c r="CD77" s="1165"/>
      <c r="CE77" s="1166"/>
      <c r="CF77" s="1175"/>
      <c r="CG77" s="1090"/>
      <c r="CH77" s="1166"/>
    </row>
    <row r="78" spans="1:86" s="1084" customFormat="1" ht="16.5">
      <c r="A78" s="1119">
        <v>27</v>
      </c>
      <c r="B78" s="1116" t="s">
        <v>1222</v>
      </c>
      <c r="C78" s="1111" t="s">
        <v>42</v>
      </c>
      <c r="D78" s="1119"/>
      <c r="E78" s="1127">
        <v>27</v>
      </c>
      <c r="R78" s="1089" t="s">
        <v>1179</v>
      </c>
      <c r="Y78" s="1090" t="s">
        <v>1180</v>
      </c>
      <c r="AA78" s="1090"/>
      <c r="AB78" s="1166"/>
      <c r="AC78" s="1167"/>
      <c r="AD78" s="1227"/>
      <c r="AE78" s="1232"/>
      <c r="AF78" s="1206" t="s">
        <v>1211</v>
      </c>
      <c r="AG78" s="1179"/>
      <c r="AH78" s="1207" t="s">
        <v>805</v>
      </c>
      <c r="AI78" s="1165"/>
      <c r="AJ78" s="1165"/>
      <c r="AK78" s="1188" t="s">
        <v>528</v>
      </c>
      <c r="AL78" s="1206" t="s">
        <v>1191</v>
      </c>
      <c r="AM78" s="1179"/>
      <c r="AN78" s="1207" t="s">
        <v>830</v>
      </c>
      <c r="AO78" s="1166"/>
      <c r="AP78" s="1183"/>
      <c r="AQ78" s="1183"/>
      <c r="AR78" s="1183"/>
      <c r="AS78" s="1183"/>
      <c r="AT78" s="1183"/>
      <c r="AU78" s="1183"/>
      <c r="AV78" s="1183"/>
      <c r="AW78" s="1183"/>
      <c r="AX78" s="1165"/>
      <c r="AY78" s="1165"/>
      <c r="AZ78" s="1165"/>
      <c r="BA78" s="1165"/>
      <c r="BB78" s="1090"/>
      <c r="BC78" s="1166"/>
      <c r="BE78" s="1183"/>
      <c r="BF78" s="1241"/>
      <c r="BG78" s="1215" t="s">
        <v>500</v>
      </c>
      <c r="BH78" s="1179" t="s">
        <v>1302</v>
      </c>
      <c r="BI78" s="1235"/>
      <c r="BJ78" s="1165"/>
      <c r="BK78" s="1165"/>
      <c r="BL78" s="1261"/>
      <c r="BM78" s="1165"/>
      <c r="BN78" s="1165"/>
      <c r="BO78" s="1167" t="s">
        <v>803</v>
      </c>
      <c r="BP78" s="1220" t="s">
        <v>1320</v>
      </c>
      <c r="BQ78" s="1229"/>
      <c r="BR78" s="1255" t="s">
        <v>834</v>
      </c>
      <c r="BS78" s="1166"/>
      <c r="BT78" s="1166"/>
      <c r="BU78" s="1176"/>
      <c r="BV78" s="1166"/>
      <c r="BW78" s="1167"/>
      <c r="BX78" s="1165"/>
      <c r="BY78" s="1165"/>
      <c r="BZ78" s="1165"/>
      <c r="CA78" s="1165"/>
      <c r="CB78" s="1165"/>
      <c r="CC78" s="1165"/>
      <c r="CD78" s="1165"/>
      <c r="CE78" s="1165"/>
      <c r="CF78" s="1175"/>
      <c r="CG78" s="1090"/>
      <c r="CH78" s="1166"/>
    </row>
    <row r="79" spans="1:86" s="1084" customFormat="1" ht="16.5">
      <c r="A79" s="1119">
        <v>28</v>
      </c>
      <c r="B79" s="1102" t="s">
        <v>1226</v>
      </c>
      <c r="C79" s="1111" t="s">
        <v>116</v>
      </c>
      <c r="D79" s="1119"/>
      <c r="E79" s="1127">
        <v>28</v>
      </c>
      <c r="AA79" s="1090">
        <v>-35</v>
      </c>
      <c r="AB79" s="1182" t="s">
        <v>1191</v>
      </c>
      <c r="AC79" s="1165"/>
      <c r="AD79" s="1189"/>
      <c r="AE79" s="1200"/>
      <c r="AF79" s="1165" t="s">
        <v>1213</v>
      </c>
      <c r="AG79" s="1194"/>
      <c r="AH79" s="1207"/>
      <c r="AI79" s="1176" t="s">
        <v>846</v>
      </c>
      <c r="AJ79" s="1179" t="s">
        <v>1191</v>
      </c>
      <c r="AK79" s="1228"/>
      <c r="AL79" s="1165" t="s">
        <v>1213</v>
      </c>
      <c r="AM79" s="1090"/>
      <c r="AN79" s="1219"/>
      <c r="AO79" s="1166"/>
      <c r="AP79" s="1183"/>
      <c r="AQ79" s="1183"/>
      <c r="AR79" s="1183"/>
      <c r="AS79" s="1183"/>
      <c r="AT79" s="1183"/>
      <c r="AU79" s="1183"/>
      <c r="AV79" s="1183"/>
      <c r="AW79" s="1183"/>
      <c r="AX79" s="1165"/>
      <c r="AY79" s="1165"/>
      <c r="AZ79" s="1165"/>
      <c r="BA79" s="1165"/>
      <c r="BB79" s="1090"/>
      <c r="BC79" s="1166"/>
      <c r="BE79" s="1183">
        <v>-32</v>
      </c>
      <c r="BF79" s="1179" t="s">
        <v>1320</v>
      </c>
      <c r="BG79" s="1235"/>
      <c r="BH79" s="1187" t="s">
        <v>1189</v>
      </c>
      <c r="BI79" s="1167" t="s">
        <v>796</v>
      </c>
      <c r="BJ79" s="1220" t="s">
        <v>1302</v>
      </c>
      <c r="BK79" s="1179"/>
      <c r="BL79" s="1255" t="s">
        <v>811</v>
      </c>
      <c r="BM79" s="1165"/>
      <c r="BN79" s="1165"/>
      <c r="BO79" s="1165"/>
      <c r="BP79" s="1175"/>
      <c r="BQ79" s="1090"/>
      <c r="BR79" s="1256"/>
      <c r="BS79" s="1166"/>
      <c r="BT79" s="1166"/>
      <c r="BU79" s="1176"/>
      <c r="BV79" s="1166"/>
      <c r="BW79" s="1167"/>
      <c r="BX79" s="1165"/>
      <c r="BY79" s="1165"/>
      <c r="BZ79" s="1165"/>
      <c r="CA79" s="1165"/>
      <c r="CB79" s="1165"/>
      <c r="CC79" s="1165"/>
      <c r="CD79" s="1165"/>
      <c r="CE79" s="1165"/>
      <c r="CF79" s="1166"/>
      <c r="CG79" s="1090"/>
      <c r="CH79" s="1166"/>
    </row>
    <row r="80" spans="1:86" s="1084" customFormat="1" ht="16.5">
      <c r="A80" s="1119">
        <v>29</v>
      </c>
      <c r="B80" s="1110" t="s">
        <v>1215</v>
      </c>
      <c r="C80" s="1128" t="s">
        <v>1216</v>
      </c>
      <c r="D80" s="1124">
        <v>16</v>
      </c>
      <c r="E80" s="1127">
        <v>29</v>
      </c>
      <c r="M80" s="1093" t="s">
        <v>4</v>
      </c>
      <c r="N80" s="1093" t="s">
        <v>174</v>
      </c>
      <c r="O80" s="1093" t="s">
        <v>474</v>
      </c>
      <c r="P80" s="1094"/>
      <c r="Q80" s="1095" t="s">
        <v>1181</v>
      </c>
      <c r="R80" s="1095"/>
      <c r="S80" s="1095"/>
      <c r="T80" s="1096"/>
      <c r="U80" s="1135" t="s">
        <v>1276</v>
      </c>
      <c r="V80" s="1096"/>
      <c r="W80" s="1135" t="s">
        <v>1276</v>
      </c>
      <c r="X80" s="1096"/>
      <c r="Y80" s="1096"/>
      <c r="AA80" s="1090"/>
      <c r="AB80" s="1241"/>
      <c r="AC80" s="1215" t="s">
        <v>527</v>
      </c>
      <c r="AD80" s="1179" t="s">
        <v>1230</v>
      </c>
      <c r="AE80" s="1235"/>
      <c r="AF80" s="1165"/>
      <c r="AG80" s="1165"/>
      <c r="AH80" s="1165"/>
      <c r="AI80" s="1165"/>
      <c r="AJ80" s="1165"/>
      <c r="AK80" s="1167" t="s">
        <v>827</v>
      </c>
      <c r="AL80" s="1220" t="s">
        <v>1255</v>
      </c>
      <c r="AM80" s="1229"/>
      <c r="AN80" s="1207" t="s">
        <v>834</v>
      </c>
      <c r="AO80" s="1166"/>
      <c r="AP80" s="1195"/>
      <c r="AQ80" s="1195"/>
      <c r="AR80" s="1195"/>
      <c r="AS80" s="1195"/>
      <c r="AT80" s="1195"/>
      <c r="AU80" s="1195"/>
      <c r="AV80" s="1195"/>
      <c r="AW80" s="1195"/>
      <c r="AX80" s="1090"/>
      <c r="AY80" s="1165"/>
      <c r="AZ80" s="1090"/>
      <c r="BA80" s="1233"/>
      <c r="BB80" s="1090"/>
      <c r="BC80" s="1166"/>
      <c r="BE80" s="1166"/>
      <c r="BF80" s="1165"/>
      <c r="BG80" s="1176"/>
      <c r="BH80" s="1165"/>
      <c r="BI80" s="1165"/>
      <c r="BJ80" s="1165"/>
      <c r="BK80" s="1214"/>
      <c r="BL80" s="1165"/>
      <c r="BM80" s="1165"/>
      <c r="BN80" s="1165"/>
      <c r="BO80" s="1165"/>
      <c r="BP80" s="1175"/>
      <c r="BQ80" s="1090"/>
      <c r="BR80" s="1256"/>
      <c r="BS80" s="1166"/>
      <c r="BT80" s="1166"/>
      <c r="BU80" s="1176"/>
      <c r="BV80" s="1166"/>
      <c r="BW80" s="1167"/>
      <c r="BX80" s="1165"/>
      <c r="BY80" s="1165"/>
      <c r="BZ80" s="1165"/>
      <c r="CA80" s="1165"/>
      <c r="CB80" s="1165"/>
      <c r="CC80" s="1165"/>
      <c r="CD80" s="1165"/>
      <c r="CE80" s="1165"/>
      <c r="CF80" s="1166"/>
      <c r="CG80" s="1090"/>
      <c r="CH80" s="1166"/>
    </row>
    <row r="81" spans="1:86" s="1084" customFormat="1" ht="16.5">
      <c r="A81" s="1119">
        <v>30</v>
      </c>
      <c r="B81" s="1110" t="s">
        <v>1251</v>
      </c>
      <c r="C81" s="1111" t="s">
        <v>115</v>
      </c>
      <c r="D81" s="1124">
        <v>22</v>
      </c>
      <c r="E81" s="1127">
        <v>30</v>
      </c>
      <c r="M81" s="1097" t="s">
        <v>4</v>
      </c>
      <c r="N81" s="1136" t="s">
        <v>1277</v>
      </c>
      <c r="O81" s="1099"/>
      <c r="P81" s="1100" t="s">
        <v>179</v>
      </c>
      <c r="Q81" s="1100" t="s">
        <v>172</v>
      </c>
      <c r="R81" s="1100" t="s">
        <v>188</v>
      </c>
      <c r="S81" s="1100"/>
      <c r="T81" s="1100" t="s">
        <v>13</v>
      </c>
      <c r="U81" s="1100" t="s">
        <v>1185</v>
      </c>
      <c r="V81" s="1100" t="s">
        <v>1186</v>
      </c>
      <c r="W81" s="1100" t="s">
        <v>1187</v>
      </c>
      <c r="X81" s="1100" t="s">
        <v>1186</v>
      </c>
      <c r="Y81" s="1100" t="s">
        <v>12</v>
      </c>
      <c r="AA81" s="1090">
        <v>-36</v>
      </c>
      <c r="AB81" s="1179" t="s">
        <v>1230</v>
      </c>
      <c r="AC81" s="1235"/>
      <c r="AD81" s="1187" t="s">
        <v>1189</v>
      </c>
      <c r="AE81" s="1167" t="s">
        <v>851</v>
      </c>
      <c r="AF81" s="1220" t="s">
        <v>1230</v>
      </c>
      <c r="AG81" s="1179"/>
      <c r="AH81" s="1207" t="s">
        <v>811</v>
      </c>
      <c r="AI81" s="1165"/>
      <c r="AJ81" s="1165"/>
      <c r="AK81" s="1165"/>
      <c r="AL81" s="1175"/>
      <c r="AM81" s="1090"/>
      <c r="AN81" s="1166"/>
      <c r="AO81" s="1166"/>
      <c r="AP81" s="1183"/>
      <c r="AQ81" s="1183"/>
      <c r="AR81" s="1183"/>
      <c r="AS81" s="1183"/>
      <c r="AT81" s="1183"/>
      <c r="AU81" s="1183"/>
      <c r="AV81" s="1183"/>
      <c r="AW81" s="1183"/>
      <c r="AX81" s="1165"/>
      <c r="AY81" s="1165"/>
      <c r="AZ81" s="1165"/>
      <c r="BA81" s="1175"/>
      <c r="BB81" s="1090"/>
      <c r="BC81" s="1166"/>
      <c r="BE81" s="1176"/>
      <c r="BF81" s="1166"/>
      <c r="BG81" s="1167"/>
      <c r="BH81" s="1165"/>
      <c r="BI81" s="1165"/>
      <c r="BJ81" s="1165"/>
      <c r="BK81" s="1165"/>
      <c r="BL81" s="1165"/>
      <c r="BM81" s="1165"/>
      <c r="BN81" s="1165"/>
      <c r="BO81" s="1165"/>
      <c r="BP81" s="1175"/>
      <c r="BQ81" s="1090"/>
      <c r="BR81" s="1166"/>
      <c r="BS81" s="1166"/>
      <c r="BT81" s="1166"/>
      <c r="BU81" s="1176"/>
      <c r="BV81" s="1166"/>
      <c r="BW81" s="1167"/>
      <c r="BX81" s="1165"/>
      <c r="BY81" s="1165"/>
      <c r="BZ81" s="1165"/>
      <c r="CA81" s="1165"/>
      <c r="CB81" s="1165"/>
      <c r="CC81" s="1165"/>
      <c r="CD81" s="1165"/>
      <c r="CE81" s="1165"/>
      <c r="CF81" s="1166"/>
      <c r="CG81" s="1090"/>
      <c r="CH81" s="1166"/>
    </row>
    <row r="82" spans="1:86" s="1084" customFormat="1" ht="16.5">
      <c r="A82" s="1119">
        <v>31</v>
      </c>
      <c r="B82" s="1102" t="s">
        <v>1201</v>
      </c>
      <c r="C82" s="1103" t="s">
        <v>15</v>
      </c>
      <c r="D82" s="1124">
        <v>19</v>
      </c>
      <c r="E82" s="1127">
        <v>31</v>
      </c>
      <c r="F82" s="1038"/>
      <c r="G82" s="1038"/>
      <c r="H82" s="1038"/>
      <c r="I82" s="1038"/>
      <c r="J82" s="1038"/>
      <c r="K82" s="1038"/>
      <c r="L82" s="1038"/>
      <c r="M82" s="1101">
        <v>1</v>
      </c>
      <c r="N82" s="1137" t="s">
        <v>1278</v>
      </c>
      <c r="O82" s="1138" t="s">
        <v>115</v>
      </c>
      <c r="P82" s="1104"/>
      <c r="Q82" s="1105" t="s">
        <v>1189</v>
      </c>
      <c r="R82" s="1105" t="s">
        <v>1189</v>
      </c>
      <c r="S82" s="1106"/>
      <c r="T82" s="1107" t="s">
        <v>172</v>
      </c>
      <c r="U82" s="1108" t="s">
        <v>1190</v>
      </c>
      <c r="V82" s="1108"/>
      <c r="W82" s="1108"/>
      <c r="X82" s="1108"/>
      <c r="Y82" s="1109" t="s">
        <v>179</v>
      </c>
      <c r="AA82" s="1090"/>
      <c r="AB82" s="1165"/>
      <c r="AC82" s="1176"/>
      <c r="AD82" s="1165"/>
      <c r="AE82" s="1165"/>
      <c r="AF82" s="1165"/>
      <c r="AG82" s="1214"/>
      <c r="AH82" s="1165"/>
      <c r="AI82" s="1165"/>
      <c r="AJ82" s="1165"/>
      <c r="AK82" s="1165"/>
      <c r="AL82" s="1175"/>
      <c r="AM82" s="1090"/>
      <c r="AN82" s="1166"/>
      <c r="AO82" s="1166"/>
      <c r="AP82" s="1244"/>
      <c r="AQ82" s="1244"/>
      <c r="AR82" s="1244"/>
      <c r="AS82" s="1244"/>
      <c r="AT82" s="1244"/>
      <c r="AU82" s="1244"/>
      <c r="AV82" s="1244"/>
      <c r="AW82" s="1244"/>
      <c r="AX82" s="1165"/>
      <c r="AY82" s="1165"/>
      <c r="AZ82" s="1165"/>
      <c r="BA82" s="1175"/>
      <c r="BB82" s="1090"/>
      <c r="BC82" s="1166"/>
      <c r="BE82" s="1176"/>
      <c r="BF82" s="1166"/>
      <c r="BG82" s="1167"/>
      <c r="BH82" s="1165"/>
      <c r="BI82" s="1165"/>
      <c r="BJ82" s="1165"/>
      <c r="BK82" s="1165"/>
      <c r="BL82" s="1165"/>
      <c r="BM82" s="1165"/>
      <c r="BN82" s="1165"/>
      <c r="BO82" s="1165"/>
      <c r="BP82" s="1175"/>
      <c r="BQ82" s="1090"/>
      <c r="BR82" s="1166"/>
      <c r="BS82" s="1166"/>
      <c r="BT82" s="1166"/>
      <c r="BU82" s="1176"/>
      <c r="BV82" s="1166"/>
      <c r="BW82" s="1167"/>
      <c r="BX82" s="1165"/>
      <c r="BY82" s="1165"/>
      <c r="BZ82" s="1165"/>
      <c r="CA82" s="1165"/>
      <c r="CB82" s="1165"/>
      <c r="CC82" s="1165"/>
      <c r="CD82" s="1165"/>
      <c r="CE82" s="1165"/>
      <c r="CF82" s="1166"/>
      <c r="CG82" s="1090"/>
      <c r="CH82" s="1166"/>
    </row>
    <row r="83" spans="1:84" ht="15.75" customHeight="1">
      <c r="A83" s="1119">
        <v>32</v>
      </c>
      <c r="B83" s="1102" t="s">
        <v>1261</v>
      </c>
      <c r="C83" s="1111" t="s">
        <v>1167</v>
      </c>
      <c r="D83" s="1119"/>
      <c r="E83" s="1127">
        <v>32</v>
      </c>
      <c r="M83" s="1101">
        <v>2</v>
      </c>
      <c r="N83" s="1139" t="s">
        <v>1279</v>
      </c>
      <c r="O83" s="1140" t="s">
        <v>17</v>
      </c>
      <c r="P83" s="1112" t="s">
        <v>1193</v>
      </c>
      <c r="Q83" s="1113"/>
      <c r="R83" s="1105" t="s">
        <v>1189</v>
      </c>
      <c r="S83" s="1106"/>
      <c r="T83" s="1107" t="s">
        <v>179</v>
      </c>
      <c r="U83" s="1108" t="s">
        <v>792</v>
      </c>
      <c r="V83" s="1108"/>
      <c r="W83" s="1114"/>
      <c r="X83" s="1108"/>
      <c r="Y83" s="1109" t="s">
        <v>172</v>
      </c>
      <c r="AP83" s="1183"/>
      <c r="AQ83" s="1183"/>
      <c r="AR83" s="1183"/>
      <c r="AS83" s="1183"/>
      <c r="AT83" s="1183"/>
      <c r="AU83" s="1183"/>
      <c r="AV83" s="1183"/>
      <c r="AW83" s="1183"/>
      <c r="AX83" s="1183"/>
      <c r="AY83" s="1183"/>
      <c r="AZ83" s="1183"/>
      <c r="BA83" s="1183"/>
      <c r="CF83" s="1166"/>
    </row>
    <row r="84" spans="1:84" ht="15.75" customHeight="1">
      <c r="A84" s="1119">
        <v>33</v>
      </c>
      <c r="B84" s="1102" t="s">
        <v>1233</v>
      </c>
      <c r="C84" s="1111" t="s">
        <v>140</v>
      </c>
      <c r="D84" s="1119"/>
      <c r="E84" s="1127">
        <v>33</v>
      </c>
      <c r="M84" s="1101">
        <v>3</v>
      </c>
      <c r="N84" s="1139" t="s">
        <v>1280</v>
      </c>
      <c r="O84" s="1138" t="s">
        <v>1143</v>
      </c>
      <c r="P84" s="1112" t="s">
        <v>1193</v>
      </c>
      <c r="Q84" s="1112" t="s">
        <v>1193</v>
      </c>
      <c r="R84" s="1113"/>
      <c r="S84" s="1106"/>
      <c r="T84" s="1107" t="s">
        <v>508</v>
      </c>
      <c r="U84" s="1108" t="s">
        <v>1195</v>
      </c>
      <c r="V84" s="1108"/>
      <c r="W84" s="1114"/>
      <c r="X84" s="1108"/>
      <c r="Y84" s="1115" t="s">
        <v>188</v>
      </c>
      <c r="AP84" s="1195"/>
      <c r="AQ84" s="1195"/>
      <c r="AR84" s="1195"/>
      <c r="AS84" s="1195"/>
      <c r="AT84" s="1195"/>
      <c r="AU84" s="1195"/>
      <c r="AV84" s="1195"/>
      <c r="AW84" s="1195"/>
      <c r="AX84" s="1195"/>
      <c r="AY84" s="1195"/>
      <c r="AZ84" s="1195"/>
      <c r="BA84" s="1195"/>
      <c r="BH84" s="1166"/>
      <c r="BJ84" s="1170" t="s">
        <v>1336</v>
      </c>
      <c r="BP84" s="1090" t="s">
        <v>1270</v>
      </c>
      <c r="BQ84" s="1166"/>
      <c r="CF84" s="1166"/>
    </row>
    <row r="85" spans="1:84" ht="15.75" customHeight="1">
      <c r="A85" s="1119">
        <v>34</v>
      </c>
      <c r="B85" s="1110" t="s">
        <v>1246</v>
      </c>
      <c r="C85" s="1111" t="s">
        <v>146</v>
      </c>
      <c r="D85" s="1119"/>
      <c r="E85" s="1127">
        <v>34</v>
      </c>
      <c r="M85" s="1097" t="s">
        <v>4</v>
      </c>
      <c r="N85" s="1136" t="s">
        <v>1281</v>
      </c>
      <c r="O85" s="1099"/>
      <c r="P85" s="1100" t="s">
        <v>179</v>
      </c>
      <c r="Q85" s="1100" t="s">
        <v>172</v>
      </c>
      <c r="R85" s="1100" t="s">
        <v>188</v>
      </c>
      <c r="S85" s="1100" t="s">
        <v>192</v>
      </c>
      <c r="T85" s="1100" t="s">
        <v>13</v>
      </c>
      <c r="U85" s="1100" t="s">
        <v>1185</v>
      </c>
      <c r="V85" s="1100" t="s">
        <v>1186</v>
      </c>
      <c r="W85" s="1100" t="s">
        <v>1187</v>
      </c>
      <c r="X85" s="1100" t="s">
        <v>1186</v>
      </c>
      <c r="Y85" s="1100" t="s">
        <v>12</v>
      </c>
      <c r="AQ85" s="1176"/>
      <c r="AR85" s="1176"/>
      <c r="AS85" s="1176"/>
      <c r="AT85" s="1176"/>
      <c r="AU85" s="1176"/>
      <c r="AV85" s="1176"/>
      <c r="AW85" s="1176"/>
      <c r="AX85" s="1176"/>
      <c r="AY85" s="1176"/>
      <c r="AZ85" s="1176"/>
      <c r="BA85" s="1176"/>
      <c r="BH85" s="1250" t="s">
        <v>1452</v>
      </c>
      <c r="BJ85" s="1250" t="s">
        <v>1332</v>
      </c>
      <c r="BP85" s="1090"/>
      <c r="BQ85" s="1166"/>
      <c r="CF85" s="1166"/>
    </row>
    <row r="86" spans="1:84" ht="15.75" customHeight="1">
      <c r="A86" s="1119">
        <v>35</v>
      </c>
      <c r="B86" s="1110" t="s">
        <v>1194</v>
      </c>
      <c r="C86" s="1111" t="s">
        <v>145</v>
      </c>
      <c r="D86" s="1119"/>
      <c r="E86" s="1127">
        <v>35</v>
      </c>
      <c r="M86" s="1101">
        <v>1</v>
      </c>
      <c r="N86" s="1141" t="s">
        <v>1282</v>
      </c>
      <c r="O86" s="1138" t="s">
        <v>140</v>
      </c>
      <c r="P86" s="1104"/>
      <c r="Q86" s="1105" t="s">
        <v>1189</v>
      </c>
      <c r="R86" s="1105" t="s">
        <v>1189</v>
      </c>
      <c r="S86" s="1105" t="s">
        <v>1189</v>
      </c>
      <c r="T86" s="1107" t="s">
        <v>188</v>
      </c>
      <c r="U86" s="1108" t="s">
        <v>1198</v>
      </c>
      <c r="V86" s="1108"/>
      <c r="W86" s="1108"/>
      <c r="X86" s="1108"/>
      <c r="Y86" s="1109" t="s">
        <v>179</v>
      </c>
      <c r="AQ86" s="1176"/>
      <c r="AR86" s="1176"/>
      <c r="AS86" s="1176"/>
      <c r="AT86" s="1176"/>
      <c r="AU86" s="1176"/>
      <c r="AV86" s="1176"/>
      <c r="AW86" s="1176"/>
      <c r="AX86" s="1176"/>
      <c r="AY86" s="1176"/>
      <c r="AZ86" s="1176"/>
      <c r="BA86" s="1176"/>
      <c r="BE86" s="1176" t="s">
        <v>752</v>
      </c>
      <c r="BF86" s="1179" t="s">
        <v>1321</v>
      </c>
      <c r="BH86" s="1189"/>
      <c r="BI86" s="1167"/>
      <c r="BJ86" s="1166"/>
      <c r="BK86" s="1189"/>
      <c r="BM86" s="1189"/>
      <c r="BN86" s="1247"/>
      <c r="BO86" s="1189"/>
      <c r="BP86" s="1245"/>
      <c r="BQ86" s="1194"/>
      <c r="CF86" s="1166"/>
    </row>
    <row r="87" spans="1:84" ht="15.75" customHeight="1">
      <c r="A87" s="1119">
        <v>36</v>
      </c>
      <c r="B87" s="1110" t="s">
        <v>1269</v>
      </c>
      <c r="C87" s="1111" t="s">
        <v>1143</v>
      </c>
      <c r="D87" s="1119"/>
      <c r="E87" s="1127">
        <v>36</v>
      </c>
      <c r="M87" s="1101">
        <v>2</v>
      </c>
      <c r="N87" s="1141" t="s">
        <v>1283</v>
      </c>
      <c r="O87" s="1138" t="s">
        <v>114</v>
      </c>
      <c r="P87" s="1112" t="s">
        <v>1193</v>
      </c>
      <c r="Q87" s="1113"/>
      <c r="R87" s="1105" t="s">
        <v>1213</v>
      </c>
      <c r="S87" s="1105" t="s">
        <v>1189</v>
      </c>
      <c r="T87" s="1107" t="s">
        <v>172</v>
      </c>
      <c r="U87" s="1108" t="s">
        <v>1214</v>
      </c>
      <c r="V87" s="1108"/>
      <c r="W87" s="1114"/>
      <c r="X87" s="1108"/>
      <c r="Y87" s="1109" t="s">
        <v>172</v>
      </c>
      <c r="AD87" s="1173" t="s">
        <v>1425</v>
      </c>
      <c r="AH87" s="1170" t="s">
        <v>1336</v>
      </c>
      <c r="AL87" s="1090" t="s">
        <v>1270</v>
      </c>
      <c r="AM87" s="1166"/>
      <c r="BA87" s="1165"/>
      <c r="BE87" s="1183"/>
      <c r="BG87" s="1215" t="s">
        <v>534</v>
      </c>
      <c r="BH87" s="1194" t="s">
        <v>1316</v>
      </c>
      <c r="BI87" s="1211"/>
      <c r="BJ87" s="1189"/>
      <c r="BK87" s="1167"/>
      <c r="BL87" s="1189"/>
      <c r="BM87" s="1167"/>
      <c r="BN87" s="1194"/>
      <c r="BO87" s="1201"/>
      <c r="BP87" s="1245"/>
      <c r="BQ87" s="1194"/>
      <c r="CF87" s="1166"/>
    </row>
    <row r="88" spans="1:84" ht="15.75" customHeight="1">
      <c r="A88" s="1119">
        <v>37</v>
      </c>
      <c r="B88" s="1102" t="s">
        <v>1256</v>
      </c>
      <c r="C88" s="1103" t="s">
        <v>554</v>
      </c>
      <c r="D88" s="1119"/>
      <c r="E88" s="1127">
        <v>37</v>
      </c>
      <c r="M88" s="1101">
        <v>3</v>
      </c>
      <c r="N88" s="1139" t="s">
        <v>1284</v>
      </c>
      <c r="O88" s="1138" t="s">
        <v>554</v>
      </c>
      <c r="P88" s="1112" t="s">
        <v>1193</v>
      </c>
      <c r="Q88" s="1112" t="s">
        <v>1217</v>
      </c>
      <c r="R88" s="1113"/>
      <c r="S88" s="1105" t="s">
        <v>1189</v>
      </c>
      <c r="T88" s="1107" t="s">
        <v>179</v>
      </c>
      <c r="U88" s="1108" t="s">
        <v>1218</v>
      </c>
      <c r="V88" s="1108"/>
      <c r="W88" s="1114"/>
      <c r="X88" s="1108"/>
      <c r="Y88" s="1115" t="s">
        <v>188</v>
      </c>
      <c r="AH88" s="1173" t="s">
        <v>1271</v>
      </c>
      <c r="AK88" s="1189"/>
      <c r="AL88" s="1245"/>
      <c r="AM88" s="1194"/>
      <c r="AV88" s="1166"/>
      <c r="AW88" s="1166"/>
      <c r="AX88" s="1090"/>
      <c r="AZ88" s="1090"/>
      <c r="BA88" s="1233"/>
      <c r="BE88" s="1183">
        <v>-2</v>
      </c>
      <c r="BF88" s="1179" t="s">
        <v>1316</v>
      </c>
      <c r="BG88" s="1222"/>
      <c r="BH88" s="1187" t="s">
        <v>1213</v>
      </c>
      <c r="BI88" s="1248">
        <v>45</v>
      </c>
      <c r="BJ88" s="1210" t="s">
        <v>1316</v>
      </c>
      <c r="BK88" s="1210"/>
      <c r="BL88" s="1189"/>
      <c r="BM88" s="1167"/>
      <c r="BN88" s="1189"/>
      <c r="BO88" s="1167"/>
      <c r="BP88" s="1189"/>
      <c r="BQ88" s="1194"/>
      <c r="CF88" s="1166"/>
    </row>
    <row r="89" spans="1:84" ht="15.75" customHeight="1">
      <c r="A89" s="1119">
        <v>38</v>
      </c>
      <c r="B89" s="1102" t="s">
        <v>1240</v>
      </c>
      <c r="C89" s="1103" t="s">
        <v>1144</v>
      </c>
      <c r="D89" s="1119"/>
      <c r="E89" s="1127">
        <v>37</v>
      </c>
      <c r="M89" s="1101">
        <v>4</v>
      </c>
      <c r="N89" s="1142" t="s">
        <v>1285</v>
      </c>
      <c r="O89" s="1143" t="s">
        <v>145</v>
      </c>
      <c r="P89" s="1112" t="s">
        <v>1193</v>
      </c>
      <c r="Q89" s="1112" t="s">
        <v>1193</v>
      </c>
      <c r="R89" s="1112" t="s">
        <v>1193</v>
      </c>
      <c r="S89" s="1113"/>
      <c r="T89" s="1107" t="s">
        <v>508</v>
      </c>
      <c r="U89" s="1108" t="s">
        <v>1204</v>
      </c>
      <c r="V89" s="1108"/>
      <c r="W89" s="1108"/>
      <c r="X89" s="1108"/>
      <c r="Y89" s="1115" t="s">
        <v>192</v>
      </c>
      <c r="AA89" s="1167"/>
      <c r="AB89" s="1165"/>
      <c r="AC89" s="1176" t="s">
        <v>752</v>
      </c>
      <c r="AD89" s="1179" t="s">
        <v>1232</v>
      </c>
      <c r="AE89" s="1167"/>
      <c r="AF89" s="1189"/>
      <c r="AG89" s="1167"/>
      <c r="AH89" s="1189"/>
      <c r="AI89" s="1189"/>
      <c r="AJ89" s="1246"/>
      <c r="AK89" s="1189"/>
      <c r="AL89" s="1247"/>
      <c r="BA89" s="1166"/>
      <c r="BE89" s="1183">
        <v>-3</v>
      </c>
      <c r="BF89" s="1271" t="s">
        <v>1306</v>
      </c>
      <c r="BH89" s="1189"/>
      <c r="BI89" s="1209"/>
      <c r="BJ89" s="1187" t="s">
        <v>1189</v>
      </c>
      <c r="BK89" s="1215" t="s">
        <v>564</v>
      </c>
      <c r="BL89" s="1189"/>
      <c r="BM89" s="1167"/>
      <c r="BN89" s="1189"/>
      <c r="BO89" s="1189"/>
      <c r="BP89" s="1189"/>
      <c r="BQ89" s="1167"/>
      <c r="CF89" s="1166"/>
    </row>
    <row r="90" spans="1:84" ht="15.75" customHeight="1">
      <c r="A90" s="1119">
        <v>39</v>
      </c>
      <c r="B90" s="1102" t="s">
        <v>1209</v>
      </c>
      <c r="C90" s="1111" t="s">
        <v>127</v>
      </c>
      <c r="D90" s="1119"/>
      <c r="E90" s="1127">
        <v>39</v>
      </c>
      <c r="M90" s="1097" t="s">
        <v>4</v>
      </c>
      <c r="N90" s="1136" t="s">
        <v>1286</v>
      </c>
      <c r="O90" s="1099"/>
      <c r="P90" s="1100" t="s">
        <v>179</v>
      </c>
      <c r="Q90" s="1100" t="s">
        <v>172</v>
      </c>
      <c r="R90" s="1100" t="s">
        <v>188</v>
      </c>
      <c r="S90" s="1100" t="s">
        <v>192</v>
      </c>
      <c r="T90" s="1100" t="s">
        <v>13</v>
      </c>
      <c r="U90" s="1100" t="s">
        <v>1185</v>
      </c>
      <c r="V90" s="1100" t="s">
        <v>1186</v>
      </c>
      <c r="W90" s="1100" t="s">
        <v>1187</v>
      </c>
      <c r="X90" s="1100" t="s">
        <v>1186</v>
      </c>
      <c r="Y90" s="1100" t="s">
        <v>12</v>
      </c>
      <c r="AA90" s="1183">
        <v>-2</v>
      </c>
      <c r="AB90" s="1182" t="s">
        <v>1250</v>
      </c>
      <c r="AC90" s="1166"/>
      <c r="AD90" s="1166"/>
      <c r="AE90" s="1215" t="s">
        <v>594</v>
      </c>
      <c r="AF90" s="1194" t="s">
        <v>1250</v>
      </c>
      <c r="AG90" s="1211"/>
      <c r="AH90" s="1189"/>
      <c r="AI90" s="1167"/>
      <c r="AJ90" s="1189"/>
      <c r="AK90" s="1167"/>
      <c r="AL90" s="1194"/>
      <c r="AO90" s="1189"/>
      <c r="BE90" s="1183"/>
      <c r="BG90" s="1215" t="s">
        <v>527</v>
      </c>
      <c r="BH90" s="1179" t="s">
        <v>1325</v>
      </c>
      <c r="BI90" s="1222"/>
      <c r="BJ90" s="1189"/>
      <c r="BK90" s="1200"/>
      <c r="BL90" s="1189"/>
      <c r="BM90" s="1167"/>
      <c r="BN90" s="1194"/>
      <c r="BO90" s="1201"/>
      <c r="BP90" s="1245"/>
      <c r="BQ90" s="1194"/>
      <c r="CF90" s="1166"/>
    </row>
    <row r="91" spans="1:84" ht="15.75" customHeight="1">
      <c r="A91" s="1119">
        <v>40</v>
      </c>
      <c r="B91" s="1102" t="s">
        <v>1265</v>
      </c>
      <c r="C91" s="1111" t="s">
        <v>116</v>
      </c>
      <c r="D91" s="1119"/>
      <c r="E91" s="1127">
        <v>39</v>
      </c>
      <c r="M91" s="1101">
        <v>1</v>
      </c>
      <c r="N91" s="1137" t="s">
        <v>1287</v>
      </c>
      <c r="O91" s="1138" t="s">
        <v>1207</v>
      </c>
      <c r="P91" s="1104"/>
      <c r="Q91" s="1105" t="s">
        <v>1189</v>
      </c>
      <c r="R91" s="1105" t="s">
        <v>1189</v>
      </c>
      <c r="S91" s="1106"/>
      <c r="T91" s="1107" t="s">
        <v>172</v>
      </c>
      <c r="U91" s="1108" t="s">
        <v>1190</v>
      </c>
      <c r="V91" s="1108"/>
      <c r="W91" s="1108"/>
      <c r="X91" s="1108"/>
      <c r="Y91" s="1109" t="s">
        <v>179</v>
      </c>
      <c r="AA91" s="1183"/>
      <c r="AB91" s="1165"/>
      <c r="AC91" s="1188" t="s">
        <v>561</v>
      </c>
      <c r="AD91" s="1179" t="s">
        <v>1250</v>
      </c>
      <c r="AE91" s="1222"/>
      <c r="AF91" s="1187" t="s">
        <v>1213</v>
      </c>
      <c r="AG91" s="1248">
        <v>53</v>
      </c>
      <c r="AJ91" s="1189"/>
      <c r="AK91" s="1167"/>
      <c r="AL91" s="1189"/>
      <c r="AO91" s="1189"/>
      <c r="BE91" s="1183">
        <v>-4</v>
      </c>
      <c r="BF91" s="1179" t="s">
        <v>1325</v>
      </c>
      <c r="BG91" s="1222"/>
      <c r="BH91" s="1187" t="s">
        <v>1189</v>
      </c>
      <c r="BI91" s="1167"/>
      <c r="BJ91" s="1189"/>
      <c r="BK91" s="1200"/>
      <c r="BL91" s="1206" t="s">
        <v>1292</v>
      </c>
      <c r="BM91" s="1179"/>
      <c r="BN91" s="1255" t="s">
        <v>838</v>
      </c>
      <c r="BO91" s="1210"/>
      <c r="BP91" s="1210"/>
      <c r="BQ91" s="1194"/>
      <c r="CF91" s="1166"/>
    </row>
    <row r="92" spans="1:84" ht="15.75" customHeight="1">
      <c r="A92" s="1119">
        <v>41</v>
      </c>
      <c r="B92" s="1102" t="s">
        <v>1223</v>
      </c>
      <c r="C92" s="1111" t="s">
        <v>124</v>
      </c>
      <c r="D92" s="1119"/>
      <c r="E92" s="1127">
        <v>41</v>
      </c>
      <c r="M92" s="1101">
        <v>2</v>
      </c>
      <c r="N92" s="1139" t="s">
        <v>1288</v>
      </c>
      <c r="O92" s="1138" t="s">
        <v>127</v>
      </c>
      <c r="P92" s="1112" t="s">
        <v>1193</v>
      </c>
      <c r="Q92" s="1113"/>
      <c r="R92" s="1105" t="s">
        <v>1189</v>
      </c>
      <c r="S92" s="1106"/>
      <c r="T92" s="1107" t="s">
        <v>179</v>
      </c>
      <c r="U92" s="1108" t="s">
        <v>792</v>
      </c>
      <c r="V92" s="1108"/>
      <c r="W92" s="1114"/>
      <c r="X92" s="1108"/>
      <c r="Y92" s="1109" t="s">
        <v>172</v>
      </c>
      <c r="AA92" s="1183">
        <v>-3</v>
      </c>
      <c r="AB92" s="1179" t="s">
        <v>1226</v>
      </c>
      <c r="AC92" s="1182"/>
      <c r="AD92" s="1187" t="s">
        <v>1189</v>
      </c>
      <c r="AG92" s="1200"/>
      <c r="AH92" s="1210"/>
      <c r="AI92" s="1210"/>
      <c r="AJ92" s="1189"/>
      <c r="AK92" s="1167"/>
      <c r="AL92" s="1189"/>
      <c r="AO92" s="1189"/>
      <c r="BE92" s="1176" t="s">
        <v>764</v>
      </c>
      <c r="BF92" s="1179" t="s">
        <v>1297</v>
      </c>
      <c r="BH92" s="1210"/>
      <c r="BI92" s="1167"/>
      <c r="BJ92" s="1189"/>
      <c r="BK92" s="1209"/>
      <c r="BL92" s="1187" t="s">
        <v>1189</v>
      </c>
      <c r="BM92" s="1166"/>
      <c r="BN92" s="1256"/>
      <c r="BO92" s="1210"/>
      <c r="BP92" s="1210"/>
      <c r="BQ92" s="1194"/>
      <c r="CF92" s="1166"/>
    </row>
    <row r="93" spans="1:84" ht="15.75" customHeight="1">
      <c r="A93" s="1119">
        <v>42</v>
      </c>
      <c r="B93" s="1102" t="s">
        <v>1227</v>
      </c>
      <c r="C93" s="1111" t="s">
        <v>1228</v>
      </c>
      <c r="D93" s="1119"/>
      <c r="E93" s="1127">
        <v>42</v>
      </c>
      <c r="M93" s="1101">
        <v>3</v>
      </c>
      <c r="N93" s="1141" t="s">
        <v>1289</v>
      </c>
      <c r="O93" s="1111" t="s">
        <v>42</v>
      </c>
      <c r="P93" s="1112" t="s">
        <v>1193</v>
      </c>
      <c r="Q93" s="1112" t="s">
        <v>1193</v>
      </c>
      <c r="R93" s="1113"/>
      <c r="S93" s="1106"/>
      <c r="T93" s="1107" t="s">
        <v>508</v>
      </c>
      <c r="U93" s="1108" t="s">
        <v>1195</v>
      </c>
      <c r="V93" s="1108"/>
      <c r="W93" s="1114"/>
      <c r="X93" s="1108"/>
      <c r="Y93" s="1115" t="s">
        <v>188</v>
      </c>
      <c r="AA93" s="1183">
        <v>-4</v>
      </c>
      <c r="AB93" s="1182" t="s">
        <v>1264</v>
      </c>
      <c r="AC93" s="1090"/>
      <c r="AG93" s="1200"/>
      <c r="AH93" s="1165" t="s">
        <v>1264</v>
      </c>
      <c r="AJ93" s="1175"/>
      <c r="AK93" s="1090"/>
      <c r="AL93" s="1166"/>
      <c r="AO93" s="1189"/>
      <c r="BA93" s="1166"/>
      <c r="BE93" s="1183"/>
      <c r="BG93" s="1215" t="s">
        <v>565</v>
      </c>
      <c r="BH93" s="1194" t="s">
        <v>1279</v>
      </c>
      <c r="BI93" s="1211"/>
      <c r="BJ93" s="1189"/>
      <c r="BK93" s="1209"/>
      <c r="BL93" s="1220" t="s">
        <v>1316</v>
      </c>
      <c r="BM93" s="1179"/>
      <c r="BN93" s="1255" t="s">
        <v>842</v>
      </c>
      <c r="BO93" s="1189"/>
      <c r="BP93" s="1245"/>
      <c r="BQ93" s="1194"/>
      <c r="CF93" s="1166"/>
    </row>
    <row r="94" spans="1:84" ht="15.75" customHeight="1">
      <c r="A94" s="1119">
        <v>43</v>
      </c>
      <c r="B94" s="1102" t="s">
        <v>1241</v>
      </c>
      <c r="C94" s="1111" t="s">
        <v>554</v>
      </c>
      <c r="D94" s="1119"/>
      <c r="E94" s="1127">
        <v>43</v>
      </c>
      <c r="M94" s="1097" t="s">
        <v>4</v>
      </c>
      <c r="N94" s="1136" t="s">
        <v>1290</v>
      </c>
      <c r="O94" s="1099"/>
      <c r="P94" s="1100" t="s">
        <v>179</v>
      </c>
      <c r="Q94" s="1100" t="s">
        <v>172</v>
      </c>
      <c r="R94" s="1100" t="s">
        <v>188</v>
      </c>
      <c r="S94" s="1100"/>
      <c r="T94" s="1100" t="s">
        <v>13</v>
      </c>
      <c r="U94" s="1100" t="s">
        <v>1185</v>
      </c>
      <c r="V94" s="1100" t="s">
        <v>1186</v>
      </c>
      <c r="W94" s="1100" t="s">
        <v>1187</v>
      </c>
      <c r="X94" s="1100" t="s">
        <v>1186</v>
      </c>
      <c r="Y94" s="1100" t="s">
        <v>12</v>
      </c>
      <c r="AA94" s="1176"/>
      <c r="AB94" s="1241"/>
      <c r="AC94" s="1215" t="s">
        <v>557</v>
      </c>
      <c r="AD94" s="1179" t="s">
        <v>1264</v>
      </c>
      <c r="AE94" s="1167"/>
      <c r="AF94" s="1189"/>
      <c r="AG94" s="1209"/>
      <c r="AH94" s="1187" t="s">
        <v>1189</v>
      </c>
      <c r="AI94" s="1215" t="s">
        <v>539</v>
      </c>
      <c r="AJ94" s="1189"/>
      <c r="AK94" s="1167"/>
      <c r="AL94" s="1194"/>
      <c r="AO94" s="1189"/>
      <c r="BA94" s="1166"/>
      <c r="BE94" s="1183">
        <v>-6</v>
      </c>
      <c r="BF94" s="1179" t="s">
        <v>1279</v>
      </c>
      <c r="BG94" s="1222"/>
      <c r="BH94" s="1187" t="s">
        <v>1189</v>
      </c>
      <c r="BI94" s="1215" t="s">
        <v>557</v>
      </c>
      <c r="BJ94" s="1210"/>
      <c r="BK94" s="1209"/>
      <c r="BO94" s="1272"/>
      <c r="BP94" s="1245"/>
      <c r="BQ94" s="1194"/>
      <c r="CF94" s="1166"/>
    </row>
    <row r="95" spans="1:84" ht="15.75" customHeight="1">
      <c r="A95" s="1119">
        <v>44</v>
      </c>
      <c r="B95" s="1102" t="s">
        <v>1203</v>
      </c>
      <c r="C95" s="1111" t="s">
        <v>1144</v>
      </c>
      <c r="D95" s="1119"/>
      <c r="E95" s="1127">
        <v>44</v>
      </c>
      <c r="M95" s="1101">
        <v>1</v>
      </c>
      <c r="N95" s="1137" t="s">
        <v>1291</v>
      </c>
      <c r="O95" s="1138" t="s">
        <v>109</v>
      </c>
      <c r="P95" s="1104"/>
      <c r="Q95" s="1105" t="s">
        <v>1189</v>
      </c>
      <c r="R95" s="1105" t="s">
        <v>1189</v>
      </c>
      <c r="S95" s="1105" t="s">
        <v>1189</v>
      </c>
      <c r="T95" s="1107" t="s">
        <v>188</v>
      </c>
      <c r="U95" s="1108" t="s">
        <v>1198</v>
      </c>
      <c r="V95" s="1108"/>
      <c r="W95" s="1108"/>
      <c r="X95" s="1108"/>
      <c r="Y95" s="1109" t="s">
        <v>179</v>
      </c>
      <c r="AA95" s="1183">
        <v>-5</v>
      </c>
      <c r="AB95" s="1179" t="s">
        <v>1208</v>
      </c>
      <c r="AC95" s="1235"/>
      <c r="AD95" s="1187" t="s">
        <v>1189</v>
      </c>
      <c r="AE95" s="1215" t="s">
        <v>572</v>
      </c>
      <c r="AF95" s="1179" t="s">
        <v>1264</v>
      </c>
      <c r="AG95" s="1222"/>
      <c r="AH95" s="1189"/>
      <c r="AI95" s="1200"/>
      <c r="AJ95" s="1206" t="s">
        <v>1212</v>
      </c>
      <c r="AK95" s="1179"/>
      <c r="AL95" s="1207" t="s">
        <v>838</v>
      </c>
      <c r="BA95" s="1166"/>
      <c r="BE95" s="1183">
        <v>-7</v>
      </c>
      <c r="BF95" s="1271" t="s">
        <v>1292</v>
      </c>
      <c r="BH95" s="1189"/>
      <c r="BI95" s="1209"/>
      <c r="BJ95" s="1229" t="s">
        <v>1292</v>
      </c>
      <c r="BK95" s="1222"/>
      <c r="BL95" s="1189"/>
      <c r="BN95" s="1166"/>
      <c r="BO95" s="1273"/>
      <c r="BP95" s="1245"/>
      <c r="BQ95" s="1194"/>
      <c r="CF95" s="1166"/>
    </row>
    <row r="96" spans="1:84" ht="15.75" customHeight="1">
      <c r="A96" s="1119">
        <v>45</v>
      </c>
      <c r="B96" s="1102" t="s">
        <v>1219</v>
      </c>
      <c r="C96" s="1111" t="s">
        <v>115</v>
      </c>
      <c r="D96" s="1119"/>
      <c r="E96" s="1127">
        <v>45</v>
      </c>
      <c r="M96" s="1101">
        <v>2</v>
      </c>
      <c r="N96" s="1144" t="s">
        <v>1292</v>
      </c>
      <c r="O96" s="1145" t="s">
        <v>495</v>
      </c>
      <c r="P96" s="1112" t="s">
        <v>1193</v>
      </c>
      <c r="Q96" s="1113"/>
      <c r="R96" s="1105" t="s">
        <v>1189</v>
      </c>
      <c r="S96" s="1105" t="s">
        <v>1189</v>
      </c>
      <c r="T96" s="1107" t="s">
        <v>172</v>
      </c>
      <c r="U96" s="1108" t="s">
        <v>1200</v>
      </c>
      <c r="V96" s="1108"/>
      <c r="W96" s="1114"/>
      <c r="X96" s="1108"/>
      <c r="Y96" s="1109" t="s">
        <v>172</v>
      </c>
      <c r="AA96" s="1167"/>
      <c r="AB96" s="1165"/>
      <c r="AC96" s="1176" t="s">
        <v>1399</v>
      </c>
      <c r="AD96" s="1179" t="s">
        <v>1268</v>
      </c>
      <c r="AE96" s="1222"/>
      <c r="AF96" s="1210"/>
      <c r="AG96" s="1167"/>
      <c r="AH96" s="1189"/>
      <c r="AI96" s="1200"/>
      <c r="AJ96" s="1165" t="s">
        <v>1213</v>
      </c>
      <c r="AK96" s="1166"/>
      <c r="AL96" s="1166"/>
      <c r="BA96" s="1166"/>
      <c r="BE96" s="1183"/>
      <c r="BG96" s="1215" t="s">
        <v>528</v>
      </c>
      <c r="BH96" s="1179" t="s">
        <v>1292</v>
      </c>
      <c r="BI96" s="1274"/>
      <c r="BJ96" s="1187" t="s">
        <v>1189</v>
      </c>
      <c r="BK96" s="1166"/>
      <c r="BL96" s="1166"/>
      <c r="BN96" s="1175"/>
      <c r="BO96" s="1167"/>
      <c r="BP96" s="1189"/>
      <c r="BQ96" s="1194"/>
      <c r="CF96" s="1166"/>
    </row>
    <row r="97" spans="1:84" ht="15.75" customHeight="1">
      <c r="A97" s="1119">
        <v>46</v>
      </c>
      <c r="B97" s="1110" t="s">
        <v>1257</v>
      </c>
      <c r="C97" s="1111" t="s">
        <v>145</v>
      </c>
      <c r="D97" s="1119"/>
      <c r="E97" s="1127">
        <v>46</v>
      </c>
      <c r="M97" s="1101">
        <v>3</v>
      </c>
      <c r="N97" s="1139" t="s">
        <v>1293</v>
      </c>
      <c r="O97" s="1111" t="s">
        <v>1192</v>
      </c>
      <c r="P97" s="1112" t="s">
        <v>1193</v>
      </c>
      <c r="Q97" s="1112" t="s">
        <v>1193</v>
      </c>
      <c r="R97" s="1113"/>
      <c r="S97" s="1105" t="s">
        <v>1189</v>
      </c>
      <c r="T97" s="1107" t="s">
        <v>179</v>
      </c>
      <c r="U97" s="1108" t="s">
        <v>1202</v>
      </c>
      <c r="V97" s="1108"/>
      <c r="W97" s="1114"/>
      <c r="X97" s="1108"/>
      <c r="Y97" s="1115" t="s">
        <v>188</v>
      </c>
      <c r="AA97" s="1167"/>
      <c r="AB97" s="1165"/>
      <c r="AC97" s="1165"/>
      <c r="AI97" s="1200"/>
      <c r="AJ97" s="1220" t="s">
        <v>1264</v>
      </c>
      <c r="AK97" s="1179"/>
      <c r="AL97" s="1207" t="s">
        <v>842</v>
      </c>
      <c r="BA97" s="1166"/>
      <c r="BE97" s="1183">
        <v>-8</v>
      </c>
      <c r="BF97" s="1179" t="s">
        <v>1288</v>
      </c>
      <c r="BG97" s="1222"/>
      <c r="BH97" s="1187" t="s">
        <v>1189</v>
      </c>
      <c r="BI97" s="1211"/>
      <c r="BJ97" s="1189"/>
      <c r="BK97" s="1176" t="s">
        <v>835</v>
      </c>
      <c r="BL97" s="1182" t="s">
        <v>1325</v>
      </c>
      <c r="BM97" s="1176"/>
      <c r="BN97" s="1171"/>
      <c r="BO97" s="1090"/>
      <c r="BP97" s="1242"/>
      <c r="BQ97" s="1194"/>
      <c r="BT97" s="1189"/>
      <c r="CF97" s="1166"/>
    </row>
    <row r="98" spans="1:84" ht="15.75" customHeight="1">
      <c r="A98" s="1119">
        <v>47</v>
      </c>
      <c r="B98" s="1102" t="s">
        <v>1234</v>
      </c>
      <c r="C98" s="1111" t="s">
        <v>1167</v>
      </c>
      <c r="D98" s="1119"/>
      <c r="E98" s="1127">
        <v>47</v>
      </c>
      <c r="M98" s="1101">
        <v>4</v>
      </c>
      <c r="N98" s="1139" t="s">
        <v>1294</v>
      </c>
      <c r="O98" s="1111" t="s">
        <v>135</v>
      </c>
      <c r="P98" s="1112" t="s">
        <v>1193</v>
      </c>
      <c r="Q98" s="1112" t="s">
        <v>1193</v>
      </c>
      <c r="R98" s="1112" t="s">
        <v>1193</v>
      </c>
      <c r="S98" s="1113"/>
      <c r="T98" s="1107" t="s">
        <v>508</v>
      </c>
      <c r="U98" s="1108" t="s">
        <v>1204</v>
      </c>
      <c r="V98" s="1108"/>
      <c r="W98" s="1108"/>
      <c r="X98" s="1108"/>
      <c r="Y98" s="1115" t="s">
        <v>192</v>
      </c>
      <c r="AA98" s="1167"/>
      <c r="AB98" s="1165"/>
      <c r="AC98" s="1176" t="s">
        <v>775</v>
      </c>
      <c r="AD98" s="1179" t="s">
        <v>1225</v>
      </c>
      <c r="AE98" s="1167"/>
      <c r="AF98" s="1189"/>
      <c r="AG98" s="1167"/>
      <c r="AH98" s="1189"/>
      <c r="AI98" s="1209"/>
      <c r="AL98" s="1165"/>
      <c r="BA98" s="1166"/>
      <c r="BF98" s="1194"/>
      <c r="BH98" s="1189"/>
      <c r="BI98" s="1167"/>
      <c r="BJ98" s="1189"/>
      <c r="BK98" s="1176"/>
      <c r="BM98" s="1188" t="s">
        <v>574</v>
      </c>
      <c r="BN98" s="1220" t="s">
        <v>1325</v>
      </c>
      <c r="BO98" s="1179"/>
      <c r="BP98" s="1255" t="s">
        <v>845</v>
      </c>
      <c r="BQ98" s="1194"/>
      <c r="BT98" s="1189"/>
      <c r="CF98" s="1166"/>
    </row>
    <row r="99" spans="1:84" ht="15.75" customHeight="1">
      <c r="A99" s="1119">
        <v>48</v>
      </c>
      <c r="B99" s="1102" t="s">
        <v>1252</v>
      </c>
      <c r="C99" s="1111" t="s">
        <v>1228</v>
      </c>
      <c r="D99" s="1119"/>
      <c r="E99" s="1127">
        <v>48</v>
      </c>
      <c r="M99" s="1097" t="s">
        <v>4</v>
      </c>
      <c r="N99" s="1136" t="s">
        <v>1295</v>
      </c>
      <c r="O99" s="1099"/>
      <c r="P99" s="1100" t="s">
        <v>179</v>
      </c>
      <c r="Q99" s="1100" t="s">
        <v>172</v>
      </c>
      <c r="R99" s="1100" t="s">
        <v>188</v>
      </c>
      <c r="S99" s="1100" t="s">
        <v>192</v>
      </c>
      <c r="T99" s="1100" t="s">
        <v>13</v>
      </c>
      <c r="U99" s="1100" t="s">
        <v>1185</v>
      </c>
      <c r="V99" s="1100" t="s">
        <v>1186</v>
      </c>
      <c r="W99" s="1100" t="s">
        <v>1187</v>
      </c>
      <c r="X99" s="1100" t="s">
        <v>1186</v>
      </c>
      <c r="Y99" s="1100" t="s">
        <v>12</v>
      </c>
      <c r="AA99" s="1183">
        <v>-8</v>
      </c>
      <c r="AB99" s="1182" t="s">
        <v>1260</v>
      </c>
      <c r="AC99" s="1166"/>
      <c r="AD99" s="1166"/>
      <c r="AE99" s="1215" t="s">
        <v>559</v>
      </c>
      <c r="AF99" s="1194" t="s">
        <v>1260</v>
      </c>
      <c r="AG99" s="1211"/>
      <c r="AH99" s="1189"/>
      <c r="AI99" s="1209"/>
      <c r="AJ99" s="1189"/>
      <c r="AL99" s="1166"/>
      <c r="BA99" s="1166"/>
      <c r="BE99" s="1183"/>
      <c r="BF99" s="1210"/>
      <c r="BH99" s="1194"/>
      <c r="BI99" s="1211"/>
      <c r="BJ99" s="1189"/>
      <c r="BK99" s="1176" t="s">
        <v>1453</v>
      </c>
      <c r="BL99" s="1179" t="s">
        <v>1279</v>
      </c>
      <c r="BM99" s="1198"/>
      <c r="BN99" s="1187" t="s">
        <v>1213</v>
      </c>
      <c r="BP99" s="1255"/>
      <c r="BQ99" s="1194"/>
      <c r="BS99" s="1189"/>
      <c r="BT99" s="1189"/>
      <c r="CF99" s="1166"/>
    </row>
    <row r="100" spans="13:84" ht="15.75" customHeight="1">
      <c r="M100" s="1101">
        <v>1</v>
      </c>
      <c r="N100" s="1137" t="s">
        <v>1296</v>
      </c>
      <c r="O100" s="1146" t="s">
        <v>146</v>
      </c>
      <c r="P100" s="1104"/>
      <c r="Q100" s="1105" t="s">
        <v>1189</v>
      </c>
      <c r="R100" s="1105" t="s">
        <v>1189</v>
      </c>
      <c r="S100" s="1105" t="s">
        <v>1189</v>
      </c>
      <c r="T100" s="1107" t="s">
        <v>188</v>
      </c>
      <c r="U100" s="1108" t="s">
        <v>1198</v>
      </c>
      <c r="V100" s="1108"/>
      <c r="W100" s="1108"/>
      <c r="X100" s="1108"/>
      <c r="Y100" s="1109" t="s">
        <v>179</v>
      </c>
      <c r="AA100" s="1183"/>
      <c r="AB100" s="1165"/>
      <c r="AC100" s="1188" t="s">
        <v>564</v>
      </c>
      <c r="AD100" s="1179" t="s">
        <v>1260</v>
      </c>
      <c r="AE100" s="1222"/>
      <c r="AF100" s="1187" t="s">
        <v>1189</v>
      </c>
      <c r="AG100" s="1248">
        <v>54</v>
      </c>
      <c r="AH100" s="1210"/>
      <c r="AI100" s="1209"/>
      <c r="AJ100" s="1166"/>
      <c r="BA100" s="1166"/>
      <c r="BE100" s="1176" t="s">
        <v>791</v>
      </c>
      <c r="BF100" s="1182" t="s">
        <v>1321</v>
      </c>
      <c r="BG100" s="1166"/>
      <c r="BH100" s="1166"/>
      <c r="BI100" s="1166"/>
      <c r="BJ100" s="1173"/>
      <c r="BM100" s="1167" t="s">
        <v>823</v>
      </c>
      <c r="BN100" s="1206" t="s">
        <v>1279</v>
      </c>
      <c r="BO100" s="1179"/>
      <c r="BP100" s="1255" t="s">
        <v>849</v>
      </c>
      <c r="BQ100" s="1194"/>
      <c r="BS100" s="1189"/>
      <c r="BT100" s="1189"/>
      <c r="CF100" s="1166"/>
    </row>
    <row r="101" spans="1:84" ht="15.75" customHeight="1">
      <c r="A101" s="1132" t="s">
        <v>4</v>
      </c>
      <c r="B101" s="1163" t="s">
        <v>1332</v>
      </c>
      <c r="C101" s="1164" t="s">
        <v>1272</v>
      </c>
      <c r="D101" s="1132" t="s">
        <v>1273</v>
      </c>
      <c r="E101" s="1133" t="s">
        <v>25</v>
      </c>
      <c r="M101" s="1101">
        <v>2</v>
      </c>
      <c r="N101" s="1137" t="s">
        <v>1297</v>
      </c>
      <c r="O101" s="1138" t="s">
        <v>15</v>
      </c>
      <c r="P101" s="1112" t="s">
        <v>1193</v>
      </c>
      <c r="Q101" s="1113"/>
      <c r="R101" s="1105" t="s">
        <v>1189</v>
      </c>
      <c r="S101" s="1105" t="s">
        <v>1189</v>
      </c>
      <c r="T101" s="1107" t="s">
        <v>172</v>
      </c>
      <c r="U101" s="1108" t="s">
        <v>1200</v>
      </c>
      <c r="V101" s="1108"/>
      <c r="W101" s="1114"/>
      <c r="X101" s="1108"/>
      <c r="Y101" s="1109" t="s">
        <v>172</v>
      </c>
      <c r="AA101" s="1183">
        <v>-9</v>
      </c>
      <c r="AB101" s="1179" t="s">
        <v>1199</v>
      </c>
      <c r="AC101" s="1249"/>
      <c r="AD101" s="1165" t="s">
        <v>1213</v>
      </c>
      <c r="AG101" s="1200"/>
      <c r="AH101" s="1229" t="s">
        <v>1212</v>
      </c>
      <c r="AI101" s="1222"/>
      <c r="AL101" s="1165"/>
      <c r="BA101" s="1166"/>
      <c r="BE101" s="1183"/>
      <c r="BF101" s="1165"/>
      <c r="BG101" s="1188" t="s">
        <v>594</v>
      </c>
      <c r="BH101" s="1179" t="s">
        <v>1321</v>
      </c>
      <c r="BI101" s="1229"/>
      <c r="BK101" s="1090"/>
      <c r="BL101" s="1242"/>
      <c r="BM101" s="1176"/>
      <c r="BN101" s="1171"/>
      <c r="BP101" s="1243"/>
      <c r="BQ101" s="1194"/>
      <c r="BS101" s="1189"/>
      <c r="BT101" s="1189"/>
      <c r="CF101" s="1166"/>
    </row>
    <row r="102" spans="1:84" ht="15.75" customHeight="1">
      <c r="A102" s="1154">
        <v>1</v>
      </c>
      <c r="B102" s="1155" t="s">
        <v>1278</v>
      </c>
      <c r="C102" s="1138" t="s">
        <v>115</v>
      </c>
      <c r="D102" s="1156">
        <v>1</v>
      </c>
      <c r="E102" s="1122">
        <v>1</v>
      </c>
      <c r="M102" s="1101">
        <v>3</v>
      </c>
      <c r="N102" s="1147" t="s">
        <v>1298</v>
      </c>
      <c r="O102" s="1138" t="s">
        <v>1144</v>
      </c>
      <c r="P102" s="1112" t="s">
        <v>1193</v>
      </c>
      <c r="Q102" s="1112" t="s">
        <v>1193</v>
      </c>
      <c r="R102" s="1113"/>
      <c r="S102" s="1105" t="s">
        <v>1189</v>
      </c>
      <c r="T102" s="1107" t="s">
        <v>179</v>
      </c>
      <c r="U102" s="1108" t="s">
        <v>1202</v>
      </c>
      <c r="V102" s="1108"/>
      <c r="W102" s="1114"/>
      <c r="X102" s="1108"/>
      <c r="Y102" s="1115" t="s">
        <v>188</v>
      </c>
      <c r="AA102" s="1183">
        <v>-10</v>
      </c>
      <c r="AB102" s="1182" t="s">
        <v>1212</v>
      </c>
      <c r="AC102" s="1090"/>
      <c r="AG102" s="1200"/>
      <c r="AH102" s="1165" t="s">
        <v>1213</v>
      </c>
      <c r="AI102" s="1166"/>
      <c r="AL102" s="1165"/>
      <c r="BA102" s="1166"/>
      <c r="BE102" s="1183">
        <v>-42</v>
      </c>
      <c r="BF102" s="1179" t="s">
        <v>1306</v>
      </c>
      <c r="BG102" s="1228"/>
      <c r="BH102" s="1187" t="s">
        <v>1189</v>
      </c>
      <c r="BI102" s="1209" t="s">
        <v>559</v>
      </c>
      <c r="BS102" s="1189"/>
      <c r="CF102" s="1166"/>
    </row>
    <row r="103" spans="1:84" ht="15.75" customHeight="1">
      <c r="A103" s="1157">
        <v>2</v>
      </c>
      <c r="B103" s="1158" t="s">
        <v>1305</v>
      </c>
      <c r="C103" s="1111" t="s">
        <v>1192</v>
      </c>
      <c r="D103" s="1156">
        <v>3</v>
      </c>
      <c r="E103" s="1122">
        <v>2</v>
      </c>
      <c r="M103" s="1101">
        <v>4</v>
      </c>
      <c r="N103" s="1139" t="s">
        <v>1299</v>
      </c>
      <c r="O103" s="1138" t="s">
        <v>116</v>
      </c>
      <c r="P103" s="1112" t="s">
        <v>1193</v>
      </c>
      <c r="Q103" s="1112" t="s">
        <v>1193</v>
      </c>
      <c r="R103" s="1112" t="s">
        <v>1193</v>
      </c>
      <c r="S103" s="1113"/>
      <c r="T103" s="1107" t="s">
        <v>508</v>
      </c>
      <c r="U103" s="1108" t="s">
        <v>1204</v>
      </c>
      <c r="V103" s="1108"/>
      <c r="W103" s="1108"/>
      <c r="X103" s="1108"/>
      <c r="Y103" s="1115" t="s">
        <v>192</v>
      </c>
      <c r="AA103" s="1176"/>
      <c r="AB103" s="1241"/>
      <c r="AC103" s="1215" t="s">
        <v>574</v>
      </c>
      <c r="AD103" s="1179" t="s">
        <v>1212</v>
      </c>
      <c r="AE103" s="1167"/>
      <c r="AF103" s="1189"/>
      <c r="AG103" s="1209"/>
      <c r="AH103" s="1189"/>
      <c r="AI103" s="1176"/>
      <c r="AJ103" s="1175"/>
      <c r="AK103" s="1194"/>
      <c r="AL103" s="1166"/>
      <c r="BA103" s="1166"/>
      <c r="BE103" s="1183"/>
      <c r="BH103" s="1227"/>
      <c r="BI103" s="1232"/>
      <c r="BJ103" s="1206" t="s">
        <v>1321</v>
      </c>
      <c r="BK103" s="1179"/>
      <c r="BL103" s="1255" t="s">
        <v>802</v>
      </c>
      <c r="BM103" s="1176" t="s">
        <v>1428</v>
      </c>
      <c r="BN103" s="1182" t="s">
        <v>1306</v>
      </c>
      <c r="BO103" s="1090"/>
      <c r="BP103" s="1165"/>
      <c r="BR103" s="1175"/>
      <c r="BS103" s="1189"/>
      <c r="CF103" s="1166"/>
    </row>
    <row r="104" spans="1:84" ht="15.75" customHeight="1">
      <c r="A104" s="1154">
        <v>3</v>
      </c>
      <c r="B104" s="1158" t="s">
        <v>1329</v>
      </c>
      <c r="C104" s="1138" t="s">
        <v>109</v>
      </c>
      <c r="D104" s="1156">
        <v>2</v>
      </c>
      <c r="E104" s="1122">
        <v>3</v>
      </c>
      <c r="M104" s="1097" t="s">
        <v>4</v>
      </c>
      <c r="N104" s="1136" t="s">
        <v>1300</v>
      </c>
      <c r="O104" s="1099"/>
      <c r="P104" s="1100" t="s">
        <v>179</v>
      </c>
      <c r="Q104" s="1100" t="s">
        <v>172</v>
      </c>
      <c r="R104" s="1100" t="s">
        <v>188</v>
      </c>
      <c r="S104" s="1100"/>
      <c r="T104" s="1100" t="s">
        <v>13</v>
      </c>
      <c r="U104" s="1100" t="s">
        <v>1185</v>
      </c>
      <c r="V104" s="1100" t="s">
        <v>1186</v>
      </c>
      <c r="W104" s="1100" t="s">
        <v>1187</v>
      </c>
      <c r="X104" s="1100" t="s">
        <v>1186</v>
      </c>
      <c r="Y104" s="1100" t="s">
        <v>12</v>
      </c>
      <c r="AA104" s="1183">
        <v>-11</v>
      </c>
      <c r="AB104" s="1179" t="s">
        <v>1222</v>
      </c>
      <c r="AC104" s="1235"/>
      <c r="AD104" s="1166"/>
      <c r="AE104" s="1215" t="s">
        <v>524</v>
      </c>
      <c r="AF104" s="1179" t="s">
        <v>1212</v>
      </c>
      <c r="AG104" s="1222"/>
      <c r="AJ104" s="1175"/>
      <c r="AK104" s="1194"/>
      <c r="AL104" s="1166"/>
      <c r="BA104" s="1166"/>
      <c r="BE104" s="1183">
        <v>-43</v>
      </c>
      <c r="BF104" s="1182" t="s">
        <v>1297</v>
      </c>
      <c r="BG104" s="1165"/>
      <c r="BH104" s="1189"/>
      <c r="BI104" s="1200"/>
      <c r="BJ104" s="1187" t="s">
        <v>1213</v>
      </c>
      <c r="BK104" s="1194"/>
      <c r="BL104" s="1255"/>
      <c r="BM104" s="1176"/>
      <c r="BN104" s="1204"/>
      <c r="BO104" s="1188" t="s">
        <v>524</v>
      </c>
      <c r="BP104" s="1206" t="s">
        <v>1306</v>
      </c>
      <c r="BQ104" s="1179"/>
      <c r="BR104" s="1255" t="s">
        <v>814</v>
      </c>
      <c r="CF104" s="1166"/>
    </row>
    <row r="105" spans="1:84" ht="15.75" customHeight="1">
      <c r="A105" s="1157">
        <v>4</v>
      </c>
      <c r="B105" s="1137" t="s">
        <v>1330</v>
      </c>
      <c r="C105" s="1140" t="s">
        <v>108</v>
      </c>
      <c r="D105" s="1154">
        <v>23</v>
      </c>
      <c r="E105" s="1159">
        <v>4</v>
      </c>
      <c r="M105" s="1101">
        <v>1</v>
      </c>
      <c r="N105" s="1137" t="s">
        <v>1301</v>
      </c>
      <c r="O105" s="1117" t="s">
        <v>1216</v>
      </c>
      <c r="P105" s="1104"/>
      <c r="Q105" s="1105" t="s">
        <v>1189</v>
      </c>
      <c r="R105" s="1105" t="s">
        <v>1189</v>
      </c>
      <c r="S105" s="1106"/>
      <c r="T105" s="1107" t="s">
        <v>172</v>
      </c>
      <c r="U105" s="1108" t="s">
        <v>1190</v>
      </c>
      <c r="V105" s="1108"/>
      <c r="W105" s="1108"/>
      <c r="X105" s="1108"/>
      <c r="Y105" s="1109" t="s">
        <v>179</v>
      </c>
      <c r="AA105" s="1167"/>
      <c r="AB105" s="1165"/>
      <c r="AC105" s="1176" t="s">
        <v>769</v>
      </c>
      <c r="AD105" s="1179" t="s">
        <v>1238</v>
      </c>
      <c r="AE105" s="1222"/>
      <c r="AF105" s="1165" t="s">
        <v>1213</v>
      </c>
      <c r="AG105" s="1167"/>
      <c r="AJ105" s="1175"/>
      <c r="AK105" s="1090"/>
      <c r="AL105" s="1166"/>
      <c r="BA105" s="1166"/>
      <c r="BE105" s="1183"/>
      <c r="BF105" s="1241"/>
      <c r="BG105" s="1215" t="s">
        <v>572</v>
      </c>
      <c r="BH105" s="1179" t="s">
        <v>1288</v>
      </c>
      <c r="BI105" s="1235"/>
      <c r="BL105" s="1261"/>
      <c r="BM105" s="1176" t="s">
        <v>785</v>
      </c>
      <c r="BN105" s="1179" t="s">
        <v>1297</v>
      </c>
      <c r="BO105" s="1228"/>
      <c r="BP105" s="1187" t="s">
        <v>1213</v>
      </c>
      <c r="BR105" s="1256"/>
      <c r="CF105" s="1166"/>
    </row>
    <row r="106" spans="1:84" ht="15.75" customHeight="1">
      <c r="A106" s="1154">
        <v>5</v>
      </c>
      <c r="B106" s="1160" t="s">
        <v>1315</v>
      </c>
      <c r="C106" s="1138" t="s">
        <v>114</v>
      </c>
      <c r="D106" s="1161">
        <v>6</v>
      </c>
      <c r="E106" s="1159">
        <v>5</v>
      </c>
      <c r="M106" s="1101">
        <v>2</v>
      </c>
      <c r="N106" s="1137" t="s">
        <v>1302</v>
      </c>
      <c r="O106" s="1138" t="s">
        <v>17</v>
      </c>
      <c r="P106" s="1112" t="s">
        <v>1193</v>
      </c>
      <c r="Q106" s="1113"/>
      <c r="R106" s="1105" t="s">
        <v>1189</v>
      </c>
      <c r="S106" s="1106"/>
      <c r="T106" s="1107" t="s">
        <v>179</v>
      </c>
      <c r="U106" s="1108" t="s">
        <v>792</v>
      </c>
      <c r="V106" s="1108"/>
      <c r="W106" s="1114"/>
      <c r="X106" s="1108"/>
      <c r="Y106" s="1109" t="s">
        <v>172</v>
      </c>
      <c r="AA106" s="1167"/>
      <c r="AB106" s="1165"/>
      <c r="AC106" s="1165"/>
      <c r="AG106" s="1176" t="s">
        <v>1426</v>
      </c>
      <c r="AH106" s="1182" t="s">
        <v>1250</v>
      </c>
      <c r="AI106" s="1176"/>
      <c r="AJ106" s="1171"/>
      <c r="AK106" s="1090"/>
      <c r="AL106" s="1242"/>
      <c r="AP106" s="1167"/>
      <c r="BA106" s="1166"/>
      <c r="BE106" s="1183">
        <v>-44</v>
      </c>
      <c r="BF106" s="1179" t="s">
        <v>1288</v>
      </c>
      <c r="BG106" s="1235"/>
      <c r="BH106" s="1187" t="s">
        <v>1213</v>
      </c>
      <c r="BI106" s="1167" t="s">
        <v>824</v>
      </c>
      <c r="BJ106" s="1220" t="s">
        <v>1288</v>
      </c>
      <c r="BK106" s="1179"/>
      <c r="BL106" s="1255" t="s">
        <v>808</v>
      </c>
      <c r="BO106" s="1167" t="s">
        <v>743</v>
      </c>
      <c r="BP106" s="1220" t="s">
        <v>1297</v>
      </c>
      <c r="BQ106" s="1229"/>
      <c r="BR106" s="1255" t="s">
        <v>817</v>
      </c>
      <c r="CF106" s="1166"/>
    </row>
    <row r="107" spans="1:84" ht="15.75" customHeight="1">
      <c r="A107" s="1157">
        <v>6</v>
      </c>
      <c r="B107" s="1155" t="s">
        <v>1291</v>
      </c>
      <c r="C107" s="1138" t="s">
        <v>109</v>
      </c>
      <c r="D107" s="1161">
        <v>7</v>
      </c>
      <c r="E107" s="1159">
        <v>6</v>
      </c>
      <c r="M107" s="1101">
        <v>3</v>
      </c>
      <c r="N107" s="1141" t="s">
        <v>1303</v>
      </c>
      <c r="O107" s="1111" t="s">
        <v>1167</v>
      </c>
      <c r="P107" s="1112" t="s">
        <v>1193</v>
      </c>
      <c r="Q107" s="1112" t="s">
        <v>1193</v>
      </c>
      <c r="R107" s="1113"/>
      <c r="S107" s="1106"/>
      <c r="T107" s="1107" t="s">
        <v>508</v>
      </c>
      <c r="U107" s="1108" t="s">
        <v>1195</v>
      </c>
      <c r="V107" s="1108"/>
      <c r="W107" s="1114"/>
      <c r="X107" s="1108"/>
      <c r="Y107" s="1115" t="s">
        <v>188</v>
      </c>
      <c r="AA107" s="1167"/>
      <c r="AB107" s="1165"/>
      <c r="AC107" s="1165"/>
      <c r="AG107" s="1176"/>
      <c r="AI107" s="1188" t="s">
        <v>506</v>
      </c>
      <c r="AJ107" s="1220" t="s">
        <v>1260</v>
      </c>
      <c r="AK107" s="1179"/>
      <c r="AL107" s="1207" t="s">
        <v>845</v>
      </c>
      <c r="AP107" s="1167"/>
      <c r="BA107" s="1166"/>
      <c r="BE107" s="1166"/>
      <c r="BF107" s="1165"/>
      <c r="BG107" s="1176"/>
      <c r="BK107" s="1214"/>
      <c r="BL107" s="1261"/>
      <c r="BM107" s="1166"/>
      <c r="BN107" s="1166"/>
      <c r="BO107" s="1090"/>
      <c r="BP107" s="1165"/>
      <c r="BR107" s="1256"/>
      <c r="CF107" s="1166"/>
    </row>
    <row r="108" spans="1:84" ht="15.75" customHeight="1">
      <c r="A108" s="1154">
        <v>7</v>
      </c>
      <c r="B108" s="1141" t="s">
        <v>1309</v>
      </c>
      <c r="C108" s="1128" t="s">
        <v>544</v>
      </c>
      <c r="D108" s="1154">
        <v>18</v>
      </c>
      <c r="E108" s="1159">
        <v>7</v>
      </c>
      <c r="P108" s="1148"/>
      <c r="Y108" s="1090" t="s">
        <v>1235</v>
      </c>
      <c r="AA108" s="1167"/>
      <c r="AB108" s="1165"/>
      <c r="AC108" s="1165"/>
      <c r="AG108" s="1176" t="s">
        <v>1427</v>
      </c>
      <c r="AH108" s="1179" t="s">
        <v>1260</v>
      </c>
      <c r="AI108" s="1198"/>
      <c r="AJ108" s="1187" t="s">
        <v>1189</v>
      </c>
      <c r="AL108" s="1207"/>
      <c r="AP108" s="1167"/>
      <c r="BA108" s="1166"/>
      <c r="BE108" s="1183"/>
      <c r="BF108" s="1210"/>
      <c r="BH108" s="1194"/>
      <c r="BI108" s="1211"/>
      <c r="BJ108" s="1189"/>
      <c r="BK108" s="1189"/>
      <c r="BL108" s="1189"/>
      <c r="CF108" s="1166"/>
    </row>
    <row r="109" spans="1:84" ht="15.75" customHeight="1">
      <c r="A109" s="1157">
        <v>8</v>
      </c>
      <c r="B109" s="1137" t="s">
        <v>1296</v>
      </c>
      <c r="C109" s="1128" t="s">
        <v>146</v>
      </c>
      <c r="D109" s="1162">
        <v>12</v>
      </c>
      <c r="E109" s="1159">
        <v>8</v>
      </c>
      <c r="M109" s="1093" t="s">
        <v>4</v>
      </c>
      <c r="N109" s="1093" t="s">
        <v>174</v>
      </c>
      <c r="O109" s="1093" t="s">
        <v>474</v>
      </c>
      <c r="P109" s="1094"/>
      <c r="Q109" s="1095" t="s">
        <v>1181</v>
      </c>
      <c r="R109" s="1095"/>
      <c r="S109" s="1095"/>
      <c r="T109" s="1096"/>
      <c r="U109" s="1135" t="s">
        <v>1276</v>
      </c>
      <c r="V109" s="1096"/>
      <c r="W109" s="1135" t="s">
        <v>1276</v>
      </c>
      <c r="X109" s="1096"/>
      <c r="Y109" s="1096"/>
      <c r="AA109" s="1165" t="s">
        <v>1428</v>
      </c>
      <c r="AB109" s="1182" t="s">
        <v>1232</v>
      </c>
      <c r="AC109" s="1166"/>
      <c r="AD109" s="1166"/>
      <c r="AE109" s="1166"/>
      <c r="AF109" s="1173"/>
      <c r="AI109" s="1167" t="s">
        <v>1429</v>
      </c>
      <c r="AJ109" s="1206" t="s">
        <v>1250</v>
      </c>
      <c r="AK109" s="1179"/>
      <c r="AL109" s="1207" t="s">
        <v>849</v>
      </c>
      <c r="AP109" s="1167"/>
      <c r="BA109" s="1166"/>
      <c r="CF109" s="1166"/>
    </row>
    <row r="110" spans="1:84" ht="15.75" customHeight="1">
      <c r="A110" s="1154">
        <v>9</v>
      </c>
      <c r="B110" s="1155" t="s">
        <v>1287</v>
      </c>
      <c r="C110" s="1140" t="s">
        <v>1207</v>
      </c>
      <c r="D110" s="1161">
        <v>5</v>
      </c>
      <c r="E110" s="1159">
        <v>9</v>
      </c>
      <c r="M110" s="1097" t="s">
        <v>4</v>
      </c>
      <c r="N110" s="1136" t="s">
        <v>1304</v>
      </c>
      <c r="O110" s="1099"/>
      <c r="P110" s="1100" t="s">
        <v>179</v>
      </c>
      <c r="Q110" s="1100" t="s">
        <v>172</v>
      </c>
      <c r="R110" s="1100" t="s">
        <v>188</v>
      </c>
      <c r="S110" s="1100" t="s">
        <v>192</v>
      </c>
      <c r="T110" s="1100" t="s">
        <v>13</v>
      </c>
      <c r="U110" s="1100" t="s">
        <v>1185</v>
      </c>
      <c r="V110" s="1100" t="s">
        <v>1186</v>
      </c>
      <c r="W110" s="1100" t="s">
        <v>1187</v>
      </c>
      <c r="X110" s="1100" t="s">
        <v>1186</v>
      </c>
      <c r="Y110" s="1100" t="s">
        <v>12</v>
      </c>
      <c r="AA110" s="1090"/>
      <c r="AB110" s="1165"/>
      <c r="AC110" s="1188" t="s">
        <v>546</v>
      </c>
      <c r="AD110" s="1179" t="s">
        <v>1232</v>
      </c>
      <c r="AE110" s="1229"/>
      <c r="AI110" s="1176"/>
      <c r="AJ110" s="1171"/>
      <c r="AL110" s="1243"/>
      <c r="AP110" s="1167"/>
      <c r="BA110" s="1166"/>
      <c r="CF110" s="1166"/>
    </row>
    <row r="111" spans="1:84" ht="15.75" customHeight="1">
      <c r="A111" s="1157">
        <v>10</v>
      </c>
      <c r="B111" s="1147" t="s">
        <v>1324</v>
      </c>
      <c r="C111" s="1138" t="s">
        <v>1231</v>
      </c>
      <c r="D111" s="1162">
        <v>11</v>
      </c>
      <c r="E111" s="1159">
        <v>10</v>
      </c>
      <c r="M111" s="1101">
        <v>1</v>
      </c>
      <c r="N111" s="1139" t="s">
        <v>1305</v>
      </c>
      <c r="O111" s="1111" t="s">
        <v>1192</v>
      </c>
      <c r="P111" s="1104"/>
      <c r="Q111" s="1105" t="s">
        <v>1189</v>
      </c>
      <c r="R111" s="1105" t="s">
        <v>1189</v>
      </c>
      <c r="S111" s="1106"/>
      <c r="T111" s="1107" t="s">
        <v>172</v>
      </c>
      <c r="U111" s="1108" t="s">
        <v>1190</v>
      </c>
      <c r="V111" s="1108"/>
      <c r="W111" s="1108"/>
      <c r="X111" s="1108"/>
      <c r="Y111" s="1109" t="s">
        <v>179</v>
      </c>
      <c r="AA111" s="1090">
        <v>-50</v>
      </c>
      <c r="AB111" s="1179" t="s">
        <v>1268</v>
      </c>
      <c r="AC111" s="1228"/>
      <c r="AD111" s="1187" t="s">
        <v>1189</v>
      </c>
      <c r="AE111" s="1209" t="s">
        <v>523</v>
      </c>
      <c r="AP111" s="1167"/>
      <c r="BA111" s="1166"/>
      <c r="BU111" s="1167"/>
      <c r="CF111" s="1166"/>
    </row>
    <row r="112" spans="1:84" ht="15.75" customHeight="1">
      <c r="A112" s="1154">
        <v>11</v>
      </c>
      <c r="B112" s="1137" t="s">
        <v>1283</v>
      </c>
      <c r="C112" s="1138" t="s">
        <v>114</v>
      </c>
      <c r="D112" s="1162">
        <v>10</v>
      </c>
      <c r="E112" s="1159">
        <v>11</v>
      </c>
      <c r="M112" s="1101">
        <v>2</v>
      </c>
      <c r="N112" s="1139" t="s">
        <v>1306</v>
      </c>
      <c r="O112" s="1111" t="s">
        <v>495</v>
      </c>
      <c r="P112" s="1112" t="s">
        <v>1193</v>
      </c>
      <c r="Q112" s="1113"/>
      <c r="R112" s="1105" t="s">
        <v>1189</v>
      </c>
      <c r="S112" s="1106"/>
      <c r="T112" s="1107" t="s">
        <v>179</v>
      </c>
      <c r="U112" s="1108" t="s">
        <v>792</v>
      </c>
      <c r="V112" s="1108"/>
      <c r="W112" s="1114"/>
      <c r="X112" s="1108"/>
      <c r="Y112" s="1109" t="s">
        <v>172</v>
      </c>
      <c r="AA112" s="1090"/>
      <c r="AD112" s="1227"/>
      <c r="AE112" s="1232"/>
      <c r="AF112" s="1206" t="s">
        <v>1225</v>
      </c>
      <c r="AG112" s="1179"/>
      <c r="AH112" s="1207" t="s">
        <v>802</v>
      </c>
      <c r="AP112" s="1167"/>
      <c r="BA112" s="1166"/>
      <c r="BU112" s="1167"/>
      <c r="CF112" s="1166"/>
    </row>
    <row r="113" spans="1:84" ht="15.75" customHeight="1">
      <c r="A113" s="1157">
        <v>12</v>
      </c>
      <c r="B113" s="1139" t="s">
        <v>1311</v>
      </c>
      <c r="C113" s="1117" t="s">
        <v>1216</v>
      </c>
      <c r="D113" s="1162">
        <v>9</v>
      </c>
      <c r="E113" s="1159">
        <v>12</v>
      </c>
      <c r="M113" s="1101">
        <v>3</v>
      </c>
      <c r="N113" s="1141" t="s">
        <v>1307</v>
      </c>
      <c r="O113" s="1111" t="s">
        <v>42</v>
      </c>
      <c r="P113" s="1112" t="s">
        <v>1193</v>
      </c>
      <c r="Q113" s="1112" t="s">
        <v>1193</v>
      </c>
      <c r="R113" s="1113"/>
      <c r="S113" s="1106"/>
      <c r="T113" s="1107" t="s">
        <v>508</v>
      </c>
      <c r="U113" s="1108" t="s">
        <v>1195</v>
      </c>
      <c r="V113" s="1108"/>
      <c r="W113" s="1114"/>
      <c r="X113" s="1108"/>
      <c r="Y113" s="1115" t="s">
        <v>188</v>
      </c>
      <c r="AA113" s="1090">
        <v>-51</v>
      </c>
      <c r="AB113" s="1182" t="s">
        <v>1225</v>
      </c>
      <c r="AC113" s="1165"/>
      <c r="AD113" s="1189"/>
      <c r="AE113" s="1200"/>
      <c r="AF113" s="1187" t="s">
        <v>1189</v>
      </c>
      <c r="AG113" s="1194"/>
      <c r="AH113" s="1207"/>
      <c r="AP113" s="1167"/>
      <c r="BA113" s="1166"/>
      <c r="BU113" s="1167"/>
      <c r="CF113" s="1166"/>
    </row>
    <row r="114" spans="1:84" ht="15.75" customHeight="1">
      <c r="A114" s="1154">
        <v>13</v>
      </c>
      <c r="B114" s="1155" t="s">
        <v>1301</v>
      </c>
      <c r="C114" s="1117" t="s">
        <v>1216</v>
      </c>
      <c r="D114" s="1156">
        <v>4</v>
      </c>
      <c r="E114" s="1159">
        <v>13</v>
      </c>
      <c r="M114" s="1097" t="s">
        <v>4</v>
      </c>
      <c r="N114" s="1136" t="s">
        <v>1308</v>
      </c>
      <c r="O114" s="1099"/>
      <c r="P114" s="1100" t="s">
        <v>179</v>
      </c>
      <c r="Q114" s="1100" t="s">
        <v>172</v>
      </c>
      <c r="R114" s="1100" t="s">
        <v>188</v>
      </c>
      <c r="S114" s="1100" t="s">
        <v>192</v>
      </c>
      <c r="T114" s="1100" t="s">
        <v>13</v>
      </c>
      <c r="U114" s="1100" t="s">
        <v>1185</v>
      </c>
      <c r="V114" s="1100" t="s">
        <v>1186</v>
      </c>
      <c r="W114" s="1100" t="s">
        <v>1187</v>
      </c>
      <c r="X114" s="1100" t="s">
        <v>1186</v>
      </c>
      <c r="Y114" s="1100" t="s">
        <v>12</v>
      </c>
      <c r="AA114" s="1090"/>
      <c r="AB114" s="1241"/>
      <c r="AC114" s="1215" t="s">
        <v>591</v>
      </c>
      <c r="AD114" s="1179" t="s">
        <v>1225</v>
      </c>
      <c r="AE114" s="1235"/>
      <c r="AI114" s="1176" t="s">
        <v>1430</v>
      </c>
      <c r="AJ114" s="1182" t="s">
        <v>1268</v>
      </c>
      <c r="AK114" s="1090"/>
      <c r="AL114" s="1165"/>
      <c r="AN114" s="1175"/>
      <c r="AP114" s="1167"/>
      <c r="BA114" s="1166"/>
      <c r="BU114" s="1167"/>
      <c r="CF114" s="1166"/>
    </row>
    <row r="115" spans="1:84" ht="15.75" customHeight="1">
      <c r="A115" s="1157">
        <v>14</v>
      </c>
      <c r="B115" s="1137" t="s">
        <v>1302</v>
      </c>
      <c r="C115" s="1138" t="s">
        <v>17</v>
      </c>
      <c r="D115" s="1154">
        <v>20</v>
      </c>
      <c r="E115" s="1159">
        <v>14</v>
      </c>
      <c r="M115" s="1101">
        <v>1</v>
      </c>
      <c r="N115" s="1141" t="s">
        <v>1309</v>
      </c>
      <c r="O115" s="1117" t="s">
        <v>544</v>
      </c>
      <c r="P115" s="1113"/>
      <c r="Q115" s="1105" t="s">
        <v>1213</v>
      </c>
      <c r="R115" s="1105" t="s">
        <v>1189</v>
      </c>
      <c r="S115" s="1106"/>
      <c r="T115" s="1107" t="s">
        <v>172</v>
      </c>
      <c r="U115" s="1108" t="s">
        <v>1310</v>
      </c>
      <c r="V115" s="1108"/>
      <c r="W115" s="1108"/>
      <c r="X115" s="1108"/>
      <c r="Y115" s="1109" t="s">
        <v>179</v>
      </c>
      <c r="AA115" s="1090">
        <v>-52</v>
      </c>
      <c r="AB115" s="1179" t="s">
        <v>1238</v>
      </c>
      <c r="AC115" s="1235"/>
      <c r="AD115" s="1187" t="s">
        <v>1189</v>
      </c>
      <c r="AE115" s="1167" t="s">
        <v>1431</v>
      </c>
      <c r="AF115" s="1220" t="s">
        <v>1232</v>
      </c>
      <c r="AG115" s="1179"/>
      <c r="AH115" s="1207" t="s">
        <v>808</v>
      </c>
      <c r="AI115" s="1176"/>
      <c r="AJ115" s="1204"/>
      <c r="AK115" s="1188" t="s">
        <v>601</v>
      </c>
      <c r="AL115" s="1206" t="s">
        <v>1268</v>
      </c>
      <c r="AM115" s="1179"/>
      <c r="AN115" s="1207" t="s">
        <v>814</v>
      </c>
      <c r="AP115" s="1167"/>
      <c r="BA115" s="1166"/>
      <c r="BU115" s="1167"/>
      <c r="CF115" s="1166"/>
    </row>
    <row r="116" spans="1:84" ht="15.75" customHeight="1">
      <c r="A116" s="1154">
        <v>15</v>
      </c>
      <c r="B116" s="1141" t="s">
        <v>1282</v>
      </c>
      <c r="C116" s="1140" t="s">
        <v>140</v>
      </c>
      <c r="D116" s="1154">
        <v>14</v>
      </c>
      <c r="E116" s="1159">
        <v>15</v>
      </c>
      <c r="M116" s="1101">
        <v>2</v>
      </c>
      <c r="N116" s="1139" t="s">
        <v>1311</v>
      </c>
      <c r="O116" s="1117" t="s">
        <v>1216</v>
      </c>
      <c r="P116" s="1112" t="s">
        <v>1217</v>
      </c>
      <c r="Q116" s="1113"/>
      <c r="R116" s="1105" t="s">
        <v>1189</v>
      </c>
      <c r="S116" s="1106"/>
      <c r="T116" s="1107" t="s">
        <v>179</v>
      </c>
      <c r="U116" s="1108" t="s">
        <v>1312</v>
      </c>
      <c r="V116" s="1108"/>
      <c r="W116" s="1114"/>
      <c r="X116" s="1108"/>
      <c r="Y116" s="1109" t="s">
        <v>172</v>
      </c>
      <c r="AA116" s="1090"/>
      <c r="AB116" s="1165"/>
      <c r="AC116" s="1176"/>
      <c r="AG116" s="1214"/>
      <c r="AI116" s="1176" t="s">
        <v>1432</v>
      </c>
      <c r="AJ116" s="1179" t="s">
        <v>1238</v>
      </c>
      <c r="AK116" s="1228"/>
      <c r="AL116" s="1165" t="s">
        <v>1356</v>
      </c>
      <c r="AN116" s="1233"/>
      <c r="AP116" s="1167"/>
      <c r="BU116" s="1167"/>
      <c r="CF116" s="1166"/>
    </row>
    <row r="117" spans="1:84" ht="15.75" customHeight="1">
      <c r="A117" s="1157">
        <v>16</v>
      </c>
      <c r="B117" s="1155" t="s">
        <v>1320</v>
      </c>
      <c r="C117" s="1138" t="s">
        <v>108</v>
      </c>
      <c r="D117" s="1161">
        <v>8</v>
      </c>
      <c r="E117" s="1159">
        <v>16</v>
      </c>
      <c r="M117" s="1101">
        <v>3</v>
      </c>
      <c r="N117" s="1139" t="s">
        <v>1313</v>
      </c>
      <c r="O117" s="1111" t="s">
        <v>1228</v>
      </c>
      <c r="P117" s="1112" t="s">
        <v>1193</v>
      </c>
      <c r="Q117" s="1112" t="s">
        <v>1193</v>
      </c>
      <c r="R117" s="1113"/>
      <c r="S117" s="1106"/>
      <c r="T117" s="1107" t="s">
        <v>508</v>
      </c>
      <c r="U117" s="1108" t="s">
        <v>1195</v>
      </c>
      <c r="V117" s="1108"/>
      <c r="W117" s="1114"/>
      <c r="X117" s="1108"/>
      <c r="Y117" s="1115" t="s">
        <v>188</v>
      </c>
      <c r="AI117" s="1176"/>
      <c r="AK117" s="1167" t="s">
        <v>1433</v>
      </c>
      <c r="AL117" s="1220" t="s">
        <v>1238</v>
      </c>
      <c r="AM117" s="1229"/>
      <c r="AN117" s="1207" t="s">
        <v>817</v>
      </c>
      <c r="AP117" s="1167"/>
      <c r="BU117" s="1167"/>
      <c r="CF117" s="1166"/>
    </row>
    <row r="118" spans="1:84" ht="15.75" customHeight="1">
      <c r="A118" s="1154">
        <v>17</v>
      </c>
      <c r="B118" s="1137" t="s">
        <v>1292</v>
      </c>
      <c r="C118" s="1138" t="s">
        <v>495</v>
      </c>
      <c r="D118" s="1154">
        <v>13</v>
      </c>
      <c r="E118" s="1159">
        <v>17</v>
      </c>
      <c r="M118" s="1097" t="s">
        <v>4</v>
      </c>
      <c r="N118" s="1136" t="s">
        <v>1314</v>
      </c>
      <c r="O118" s="1099"/>
      <c r="P118" s="1100" t="s">
        <v>179</v>
      </c>
      <c r="Q118" s="1100" t="s">
        <v>172</v>
      </c>
      <c r="R118" s="1100" t="s">
        <v>188</v>
      </c>
      <c r="S118" s="1100" t="s">
        <v>192</v>
      </c>
      <c r="T118" s="1100" t="s">
        <v>13</v>
      </c>
      <c r="U118" s="1100" t="s">
        <v>1185</v>
      </c>
      <c r="V118" s="1100" t="s">
        <v>1186</v>
      </c>
      <c r="W118" s="1100" t="s">
        <v>1187</v>
      </c>
      <c r="X118" s="1100" t="s">
        <v>1186</v>
      </c>
      <c r="Y118" s="1100" t="s">
        <v>12</v>
      </c>
      <c r="AA118" s="1165" t="s">
        <v>835</v>
      </c>
      <c r="AB118" s="1182" t="s">
        <v>1226</v>
      </c>
      <c r="AC118" s="1166"/>
      <c r="AD118" s="1166"/>
      <c r="AE118" s="1166"/>
      <c r="AF118" s="1173"/>
      <c r="AI118" s="1176"/>
      <c r="AJ118" s="1171"/>
      <c r="AL118" s="1243"/>
      <c r="AP118" s="1167"/>
      <c r="BU118" s="1167"/>
      <c r="CF118" s="1166"/>
    </row>
    <row r="119" spans="1:84" ht="15.75" customHeight="1">
      <c r="A119" s="1157">
        <v>18</v>
      </c>
      <c r="B119" s="1141" t="s">
        <v>1316</v>
      </c>
      <c r="C119" s="1103" t="s">
        <v>569</v>
      </c>
      <c r="D119" s="1154">
        <v>19</v>
      </c>
      <c r="E119" s="1159">
        <v>18</v>
      </c>
      <c r="M119" s="1101">
        <v>1</v>
      </c>
      <c r="N119" s="1141" t="s">
        <v>1315</v>
      </c>
      <c r="O119" s="1138" t="s">
        <v>114</v>
      </c>
      <c r="P119" s="1104"/>
      <c r="Q119" s="1105" t="s">
        <v>1189</v>
      </c>
      <c r="R119" s="1105" t="s">
        <v>1189</v>
      </c>
      <c r="S119" s="1105" t="s">
        <v>1189</v>
      </c>
      <c r="T119" s="1107" t="s">
        <v>188</v>
      </c>
      <c r="U119" s="1108" t="s">
        <v>1198</v>
      </c>
      <c r="V119" s="1108"/>
      <c r="W119" s="1108"/>
      <c r="X119" s="1108"/>
      <c r="Y119" s="1109" t="s">
        <v>179</v>
      </c>
      <c r="AA119" s="1090"/>
      <c r="AB119" s="1165"/>
      <c r="AC119" s="1188" t="s">
        <v>521</v>
      </c>
      <c r="AD119" s="1179" t="s">
        <v>1208</v>
      </c>
      <c r="AE119" s="1229"/>
      <c r="AP119" s="1167"/>
      <c r="BA119" s="1165"/>
      <c r="BB119" s="1165"/>
      <c r="BC119" s="1165"/>
      <c r="BU119" s="1167"/>
      <c r="CF119" s="1166"/>
    </row>
    <row r="120" spans="1:84" ht="15.75" customHeight="1">
      <c r="A120" s="1154">
        <v>19</v>
      </c>
      <c r="B120" s="1147" t="s">
        <v>1325</v>
      </c>
      <c r="C120" s="1138" t="s">
        <v>15</v>
      </c>
      <c r="D120" s="1154">
        <v>21</v>
      </c>
      <c r="E120" s="1159">
        <v>19</v>
      </c>
      <c r="M120" s="1101">
        <v>2</v>
      </c>
      <c r="N120" s="1141" t="s">
        <v>1316</v>
      </c>
      <c r="O120" s="1111" t="s">
        <v>569</v>
      </c>
      <c r="P120" s="1112" t="s">
        <v>1193</v>
      </c>
      <c r="Q120" s="1113"/>
      <c r="R120" s="1105" t="s">
        <v>1189</v>
      </c>
      <c r="S120" s="1105" t="s">
        <v>1189</v>
      </c>
      <c r="T120" s="1107" t="s">
        <v>172</v>
      </c>
      <c r="U120" s="1108" t="s">
        <v>1200</v>
      </c>
      <c r="V120" s="1108"/>
      <c r="W120" s="1114"/>
      <c r="X120" s="1108"/>
      <c r="Y120" s="1109" t="s">
        <v>172</v>
      </c>
      <c r="AA120" s="1090">
        <v>-46</v>
      </c>
      <c r="AB120" s="1179" t="s">
        <v>1208</v>
      </c>
      <c r="AC120" s="1228"/>
      <c r="AD120" s="1187" t="s">
        <v>1189</v>
      </c>
      <c r="AE120" s="1209" t="s">
        <v>613</v>
      </c>
      <c r="AP120" s="1167"/>
      <c r="BA120" s="1165"/>
      <c r="BB120" s="1165"/>
      <c r="BC120" s="1165"/>
      <c r="BU120" s="1167"/>
      <c r="CF120" s="1166"/>
    </row>
    <row r="121" spans="1:84" ht="15.75" customHeight="1">
      <c r="A121" s="1157">
        <v>20</v>
      </c>
      <c r="B121" s="1139" t="s">
        <v>1279</v>
      </c>
      <c r="C121" s="1138" t="s">
        <v>17</v>
      </c>
      <c r="D121" s="1154">
        <v>24</v>
      </c>
      <c r="E121" s="1159">
        <v>20</v>
      </c>
      <c r="M121" s="1101">
        <v>3</v>
      </c>
      <c r="N121" s="1141" t="s">
        <v>1317</v>
      </c>
      <c r="O121" s="1111" t="s">
        <v>1167</v>
      </c>
      <c r="P121" s="1112" t="s">
        <v>1193</v>
      </c>
      <c r="Q121" s="1112" t="s">
        <v>1193</v>
      </c>
      <c r="R121" s="1113"/>
      <c r="S121" s="1105" t="s">
        <v>1189</v>
      </c>
      <c r="T121" s="1107" t="s">
        <v>179</v>
      </c>
      <c r="U121" s="1108" t="s">
        <v>1202</v>
      </c>
      <c r="V121" s="1108"/>
      <c r="W121" s="1114"/>
      <c r="X121" s="1108"/>
      <c r="Y121" s="1115" t="s">
        <v>188</v>
      </c>
      <c r="AA121" s="1090"/>
      <c r="AD121" s="1227"/>
      <c r="AE121" s="1232"/>
      <c r="AF121" s="1206" t="s">
        <v>1199</v>
      </c>
      <c r="AG121" s="1179"/>
      <c r="AH121" s="1207" t="s">
        <v>821</v>
      </c>
      <c r="AI121" s="1176"/>
      <c r="AP121" s="1167"/>
      <c r="BA121" s="1165"/>
      <c r="BB121" s="1165"/>
      <c r="BC121" s="1165"/>
      <c r="BU121" s="1167"/>
      <c r="CF121" s="1166"/>
    </row>
    <row r="122" spans="1:84" ht="15.75" customHeight="1">
      <c r="A122" s="1154">
        <v>21</v>
      </c>
      <c r="B122" s="1137" t="s">
        <v>1321</v>
      </c>
      <c r="C122" s="1128" t="s">
        <v>146</v>
      </c>
      <c r="D122" s="1154">
        <v>15</v>
      </c>
      <c r="E122" s="1159">
        <v>21</v>
      </c>
      <c r="M122" s="1101">
        <v>4</v>
      </c>
      <c r="N122" s="1147" t="s">
        <v>1318</v>
      </c>
      <c r="O122" s="1111" t="s">
        <v>145</v>
      </c>
      <c r="P122" s="1112" t="s">
        <v>1193</v>
      </c>
      <c r="Q122" s="1112" t="s">
        <v>1193</v>
      </c>
      <c r="R122" s="1112" t="s">
        <v>1193</v>
      </c>
      <c r="S122" s="1113"/>
      <c r="T122" s="1107" t="s">
        <v>508</v>
      </c>
      <c r="U122" s="1108" t="s">
        <v>1204</v>
      </c>
      <c r="V122" s="1108"/>
      <c r="W122" s="1108"/>
      <c r="X122" s="1108"/>
      <c r="Y122" s="1115" t="s">
        <v>192</v>
      </c>
      <c r="AA122" s="1090">
        <v>-47</v>
      </c>
      <c r="AB122" s="1182" t="s">
        <v>1199</v>
      </c>
      <c r="AC122" s="1165"/>
      <c r="AD122" s="1189"/>
      <c r="AE122" s="1200"/>
      <c r="AF122" s="1187" t="s">
        <v>1189</v>
      </c>
      <c r="AG122" s="1194"/>
      <c r="AH122" s="1207"/>
      <c r="AI122" s="1176"/>
      <c r="AP122" s="1167"/>
      <c r="BA122" s="1165"/>
      <c r="BB122" s="1165"/>
      <c r="BC122" s="1165"/>
      <c r="BU122" s="1167"/>
      <c r="CF122" s="1166"/>
    </row>
    <row r="123" spans="1:84" ht="15.75" customHeight="1">
      <c r="A123" s="1157">
        <v>22</v>
      </c>
      <c r="B123" s="1139" t="s">
        <v>1288</v>
      </c>
      <c r="C123" s="1138" t="s">
        <v>127</v>
      </c>
      <c r="D123" s="1154">
        <v>16</v>
      </c>
      <c r="E123" s="1159">
        <v>22</v>
      </c>
      <c r="M123" s="1097" t="s">
        <v>4</v>
      </c>
      <c r="N123" s="1136" t="s">
        <v>1319</v>
      </c>
      <c r="O123" s="1099"/>
      <c r="P123" s="1100" t="s">
        <v>179</v>
      </c>
      <c r="Q123" s="1100" t="s">
        <v>172</v>
      </c>
      <c r="R123" s="1100" t="s">
        <v>188</v>
      </c>
      <c r="S123" s="1100"/>
      <c r="T123" s="1100" t="s">
        <v>13</v>
      </c>
      <c r="U123" s="1100" t="s">
        <v>1185</v>
      </c>
      <c r="V123" s="1100" t="s">
        <v>1186</v>
      </c>
      <c r="W123" s="1100" t="s">
        <v>1187</v>
      </c>
      <c r="X123" s="1100" t="s">
        <v>1186</v>
      </c>
      <c r="Y123" s="1100" t="s">
        <v>12</v>
      </c>
      <c r="AA123" s="1090"/>
      <c r="AB123" s="1241"/>
      <c r="AC123" s="1215" t="s">
        <v>595</v>
      </c>
      <c r="AD123" s="1179" t="s">
        <v>1199</v>
      </c>
      <c r="AE123" s="1235"/>
      <c r="AI123" s="1176" t="s">
        <v>1434</v>
      </c>
      <c r="AJ123" s="1182" t="s">
        <v>1226</v>
      </c>
      <c r="AK123" s="1090"/>
      <c r="AL123" s="1165"/>
      <c r="AN123" s="1175"/>
      <c r="AP123" s="1167"/>
      <c r="BA123" s="1165"/>
      <c r="BB123" s="1165"/>
      <c r="BC123" s="1165"/>
      <c r="BU123" s="1167"/>
      <c r="CF123" s="1166"/>
    </row>
    <row r="124" spans="1:84" ht="15.75" customHeight="1">
      <c r="A124" s="1154">
        <v>23</v>
      </c>
      <c r="B124" s="1139" t="s">
        <v>1306</v>
      </c>
      <c r="C124" s="1111" t="s">
        <v>495</v>
      </c>
      <c r="D124" s="1154">
        <v>22</v>
      </c>
      <c r="E124" s="1159">
        <v>23</v>
      </c>
      <c r="M124" s="1101">
        <v>1</v>
      </c>
      <c r="N124" s="1137" t="s">
        <v>1320</v>
      </c>
      <c r="O124" s="1138" t="s">
        <v>108</v>
      </c>
      <c r="P124" s="1104"/>
      <c r="Q124" s="1105" t="s">
        <v>1189</v>
      </c>
      <c r="R124" s="1105" t="s">
        <v>1189</v>
      </c>
      <c r="S124" s="1106"/>
      <c r="T124" s="1107" t="s">
        <v>172</v>
      </c>
      <c r="U124" s="1108" t="s">
        <v>1190</v>
      </c>
      <c r="V124" s="1108"/>
      <c r="W124" s="1108"/>
      <c r="X124" s="1108"/>
      <c r="Y124" s="1109" t="s">
        <v>179</v>
      </c>
      <c r="AA124" s="1090">
        <v>-48</v>
      </c>
      <c r="AB124" s="1179" t="s">
        <v>1222</v>
      </c>
      <c r="AC124" s="1235"/>
      <c r="AD124" s="1187" t="s">
        <v>1189</v>
      </c>
      <c r="AE124" s="1167" t="s">
        <v>1435</v>
      </c>
      <c r="AF124" s="1220" t="s">
        <v>1208</v>
      </c>
      <c r="AG124" s="1179"/>
      <c r="AH124" s="1207" t="s">
        <v>1436</v>
      </c>
      <c r="AI124" s="1176"/>
      <c r="AJ124" s="1204"/>
      <c r="AK124" s="1188" t="s">
        <v>587</v>
      </c>
      <c r="AL124" s="1206" t="s">
        <v>1222</v>
      </c>
      <c r="AM124" s="1179"/>
      <c r="AN124" s="1207" t="s">
        <v>1437</v>
      </c>
      <c r="AP124" s="1167"/>
      <c r="BA124" s="1165"/>
      <c r="BB124" s="1165"/>
      <c r="BC124" s="1165"/>
      <c r="BU124" s="1167"/>
      <c r="CF124" s="1166"/>
    </row>
    <row r="125" spans="1:84" ht="15.75" customHeight="1">
      <c r="A125" s="1157">
        <v>24</v>
      </c>
      <c r="B125" s="1137" t="s">
        <v>1297</v>
      </c>
      <c r="C125" s="1140" t="s">
        <v>15</v>
      </c>
      <c r="D125" s="1154">
        <v>17</v>
      </c>
      <c r="E125" s="1159">
        <v>24</v>
      </c>
      <c r="M125" s="1101">
        <v>2</v>
      </c>
      <c r="N125" s="1137" t="s">
        <v>1321</v>
      </c>
      <c r="O125" s="1146" t="s">
        <v>146</v>
      </c>
      <c r="P125" s="1112" t="s">
        <v>1193</v>
      </c>
      <c r="Q125" s="1113"/>
      <c r="R125" s="1105" t="s">
        <v>1189</v>
      </c>
      <c r="S125" s="1106"/>
      <c r="T125" s="1107" t="s">
        <v>179</v>
      </c>
      <c r="U125" s="1108" t="s">
        <v>792</v>
      </c>
      <c r="V125" s="1108"/>
      <c r="W125" s="1114"/>
      <c r="X125" s="1108"/>
      <c r="Y125" s="1109" t="s">
        <v>172</v>
      </c>
      <c r="AA125" s="1090"/>
      <c r="AB125" s="1165"/>
      <c r="AC125" s="1176"/>
      <c r="AG125" s="1214"/>
      <c r="AI125" s="1176" t="s">
        <v>1438</v>
      </c>
      <c r="AJ125" s="1179" t="s">
        <v>1222</v>
      </c>
      <c r="AK125" s="1228"/>
      <c r="AL125" s="1187" t="s">
        <v>1189</v>
      </c>
      <c r="AN125" s="1233"/>
      <c r="AP125" s="1167"/>
      <c r="BA125" s="1165"/>
      <c r="BB125" s="1165"/>
      <c r="BC125" s="1165"/>
      <c r="BU125" s="1167"/>
      <c r="CF125" s="1166"/>
    </row>
    <row r="126" spans="1:84" ht="15.75" customHeight="1">
      <c r="A126" s="1154">
        <v>25</v>
      </c>
      <c r="B126" s="1139" t="s">
        <v>1284</v>
      </c>
      <c r="C126" s="1140" t="s">
        <v>554</v>
      </c>
      <c r="D126" s="1154"/>
      <c r="E126" s="1162">
        <v>25</v>
      </c>
      <c r="M126" s="1101">
        <v>3</v>
      </c>
      <c r="N126" s="1139" t="s">
        <v>1322</v>
      </c>
      <c r="O126" s="1138" t="s">
        <v>1144</v>
      </c>
      <c r="P126" s="1112" t="s">
        <v>1193</v>
      </c>
      <c r="Q126" s="1112" t="s">
        <v>1193</v>
      </c>
      <c r="R126" s="1113"/>
      <c r="S126" s="1106"/>
      <c r="T126" s="1107" t="s">
        <v>508</v>
      </c>
      <c r="U126" s="1108" t="s">
        <v>1195</v>
      </c>
      <c r="V126" s="1108"/>
      <c r="W126" s="1114"/>
      <c r="X126" s="1108"/>
      <c r="Y126" s="1115" t="s">
        <v>188</v>
      </c>
      <c r="AI126" s="1176"/>
      <c r="AK126" s="1167" t="s">
        <v>1439</v>
      </c>
      <c r="AL126" s="1220" t="s">
        <v>1226</v>
      </c>
      <c r="AM126" s="1229"/>
      <c r="AN126" s="1207" t="s">
        <v>1440</v>
      </c>
      <c r="AP126" s="1167"/>
      <c r="BA126" s="1165"/>
      <c r="BB126" s="1165"/>
      <c r="BC126" s="1165"/>
      <c r="BU126" s="1167"/>
      <c r="CF126" s="1166"/>
    </row>
    <row r="127" spans="1:84" ht="15.75" customHeight="1">
      <c r="A127" s="1157">
        <v>26</v>
      </c>
      <c r="B127" s="1139" t="s">
        <v>1331</v>
      </c>
      <c r="C127" s="1138" t="s">
        <v>554</v>
      </c>
      <c r="D127" s="1154"/>
      <c r="E127" s="1162">
        <v>26</v>
      </c>
      <c r="M127" s="1097" t="s">
        <v>4</v>
      </c>
      <c r="N127" s="1136" t="s">
        <v>1323</v>
      </c>
      <c r="O127" s="1099"/>
      <c r="P127" s="1100" t="s">
        <v>179</v>
      </c>
      <c r="Q127" s="1100" t="s">
        <v>172</v>
      </c>
      <c r="R127" s="1100" t="s">
        <v>188</v>
      </c>
      <c r="S127" s="1100" t="s">
        <v>192</v>
      </c>
      <c r="T127" s="1100" t="s">
        <v>13</v>
      </c>
      <c r="U127" s="1100" t="s">
        <v>1185</v>
      </c>
      <c r="V127" s="1100" t="s">
        <v>1186</v>
      </c>
      <c r="W127" s="1100" t="s">
        <v>1187</v>
      </c>
      <c r="X127" s="1100" t="s">
        <v>1186</v>
      </c>
      <c r="Y127" s="1100" t="s">
        <v>12</v>
      </c>
      <c r="AP127" s="1167"/>
      <c r="BA127" s="1165"/>
      <c r="BB127" s="1165"/>
      <c r="BC127" s="1165"/>
      <c r="BU127" s="1167"/>
      <c r="CF127" s="1166"/>
    </row>
    <row r="128" spans="1:84" ht="15.75" customHeight="1">
      <c r="A128" s="1154">
        <v>27</v>
      </c>
      <c r="B128" s="1141" t="s">
        <v>1303</v>
      </c>
      <c r="C128" s="1111" t="s">
        <v>1167</v>
      </c>
      <c r="D128" s="1154"/>
      <c r="E128" s="1162">
        <v>27</v>
      </c>
      <c r="M128" s="1101">
        <v>1</v>
      </c>
      <c r="N128" s="1147" t="s">
        <v>1324</v>
      </c>
      <c r="O128" s="1138" t="s">
        <v>1231</v>
      </c>
      <c r="P128" s="1104"/>
      <c r="Q128" s="1105" t="s">
        <v>1189</v>
      </c>
      <c r="R128" s="1105" t="s">
        <v>1189</v>
      </c>
      <c r="S128" s="1105" t="s">
        <v>1189</v>
      </c>
      <c r="T128" s="1107" t="s">
        <v>188</v>
      </c>
      <c r="U128" s="1108" t="s">
        <v>1198</v>
      </c>
      <c r="V128" s="1108"/>
      <c r="W128" s="1108"/>
      <c r="X128" s="1108"/>
      <c r="Y128" s="1109" t="s">
        <v>179</v>
      </c>
      <c r="AP128" s="1167"/>
      <c r="BA128" s="1165"/>
      <c r="BB128" s="1165"/>
      <c r="BC128" s="1165"/>
      <c r="BU128" s="1167"/>
      <c r="CF128" s="1166"/>
    </row>
    <row r="129" spans="1:86" ht="15.75" customHeight="1">
      <c r="A129" s="1157">
        <v>28</v>
      </c>
      <c r="B129" s="1141" t="s">
        <v>1317</v>
      </c>
      <c r="C129" s="1111" t="s">
        <v>1167</v>
      </c>
      <c r="D129" s="1154"/>
      <c r="E129" s="1162">
        <v>28</v>
      </c>
      <c r="M129" s="1101">
        <v>2</v>
      </c>
      <c r="N129" s="1147" t="s">
        <v>1325</v>
      </c>
      <c r="O129" s="1138" t="s">
        <v>15</v>
      </c>
      <c r="P129" s="1112" t="s">
        <v>1193</v>
      </c>
      <c r="Q129" s="1113"/>
      <c r="R129" s="1105" t="s">
        <v>1189</v>
      </c>
      <c r="S129" s="1105" t="s">
        <v>1189</v>
      </c>
      <c r="T129" s="1107" t="s">
        <v>172</v>
      </c>
      <c r="U129" s="1108" t="s">
        <v>1200</v>
      </c>
      <c r="V129" s="1108"/>
      <c r="W129" s="1114"/>
      <c r="X129" s="1108"/>
      <c r="Y129" s="1109" t="s">
        <v>172</v>
      </c>
      <c r="AP129" s="1167"/>
      <c r="BA129" s="1165"/>
      <c r="BB129" s="1165"/>
      <c r="BC129" s="1165"/>
      <c r="BU129" s="1167"/>
      <c r="CF129" s="1166"/>
      <c r="CG129" s="1165"/>
      <c r="CH129" s="1165"/>
    </row>
    <row r="130" spans="1:86" ht="15.75" customHeight="1">
      <c r="A130" s="1154">
        <v>29</v>
      </c>
      <c r="B130" s="1147" t="s">
        <v>1298</v>
      </c>
      <c r="C130" s="1138" t="s">
        <v>1144</v>
      </c>
      <c r="D130" s="1154"/>
      <c r="E130" s="1162">
        <v>29</v>
      </c>
      <c r="M130" s="1101">
        <v>3</v>
      </c>
      <c r="N130" s="1139" t="s">
        <v>1326</v>
      </c>
      <c r="O130" s="1138" t="s">
        <v>116</v>
      </c>
      <c r="P130" s="1112" t="s">
        <v>1193</v>
      </c>
      <c r="Q130" s="1112" t="s">
        <v>1193</v>
      </c>
      <c r="R130" s="1113"/>
      <c r="S130" s="1105" t="s">
        <v>1189</v>
      </c>
      <c r="T130" s="1107" t="s">
        <v>179</v>
      </c>
      <c r="U130" s="1108" t="s">
        <v>1202</v>
      </c>
      <c r="V130" s="1108"/>
      <c r="W130" s="1114"/>
      <c r="X130" s="1108"/>
      <c r="Y130" s="1115" t="s">
        <v>188</v>
      </c>
      <c r="AJ130" s="1166"/>
      <c r="AK130" s="1090"/>
      <c r="AL130" s="1165"/>
      <c r="AN130" s="1233"/>
      <c r="BA130" s="1165"/>
      <c r="BB130" s="1165"/>
      <c r="BC130" s="1165"/>
      <c r="BU130" s="1167"/>
      <c r="CG130" s="1165"/>
      <c r="CH130" s="1165"/>
    </row>
    <row r="131" spans="1:86" ht="15.75" customHeight="1">
      <c r="A131" s="1157">
        <v>30</v>
      </c>
      <c r="B131" s="1141" t="s">
        <v>1307</v>
      </c>
      <c r="C131" s="1111" t="s">
        <v>42</v>
      </c>
      <c r="D131" s="1154"/>
      <c r="E131" s="1162">
        <v>30</v>
      </c>
      <c r="M131" s="1101">
        <v>4</v>
      </c>
      <c r="N131" s="1139" t="s">
        <v>1327</v>
      </c>
      <c r="O131" s="1138" t="s">
        <v>1143</v>
      </c>
      <c r="P131" s="1112" t="s">
        <v>1193</v>
      </c>
      <c r="Q131" s="1112" t="s">
        <v>1193</v>
      </c>
      <c r="R131" s="1112" t="s">
        <v>1193</v>
      </c>
      <c r="S131" s="1113"/>
      <c r="T131" s="1107" t="s">
        <v>508</v>
      </c>
      <c r="U131" s="1108" t="s">
        <v>1204</v>
      </c>
      <c r="V131" s="1108"/>
      <c r="W131" s="1108"/>
      <c r="X131" s="1108"/>
      <c r="Y131" s="1115" t="s">
        <v>192</v>
      </c>
      <c r="BA131" s="1165"/>
      <c r="BB131" s="1165"/>
      <c r="BC131" s="1165"/>
      <c r="BU131" s="1167"/>
      <c r="CG131" s="1165"/>
      <c r="CH131" s="1165"/>
    </row>
    <row r="132" spans="1:86" ht="15.75" customHeight="1">
      <c r="A132" s="1154">
        <v>31</v>
      </c>
      <c r="B132" s="1139" t="s">
        <v>1280</v>
      </c>
      <c r="C132" s="1138" t="s">
        <v>1333</v>
      </c>
      <c r="D132" s="1154"/>
      <c r="E132" s="1162">
        <v>31</v>
      </c>
      <c r="M132" s="1097" t="s">
        <v>4</v>
      </c>
      <c r="N132" s="1136" t="s">
        <v>1328</v>
      </c>
      <c r="O132" s="1099"/>
      <c r="P132" s="1100" t="s">
        <v>179</v>
      </c>
      <c r="Q132" s="1100" t="s">
        <v>172</v>
      </c>
      <c r="R132" s="1100" t="s">
        <v>188</v>
      </c>
      <c r="S132" s="1100"/>
      <c r="T132" s="1100" t="s">
        <v>13</v>
      </c>
      <c r="U132" s="1100" t="s">
        <v>1185</v>
      </c>
      <c r="V132" s="1100" t="s">
        <v>1186</v>
      </c>
      <c r="W132" s="1100" t="s">
        <v>1187</v>
      </c>
      <c r="X132" s="1100" t="s">
        <v>1186</v>
      </c>
      <c r="Y132" s="1100" t="s">
        <v>12</v>
      </c>
      <c r="BA132" s="1165"/>
      <c r="BB132" s="1165"/>
      <c r="BC132" s="1165"/>
      <c r="BU132" s="1167"/>
      <c r="CG132" s="1165"/>
      <c r="CH132" s="1165"/>
    </row>
    <row r="133" spans="1:86" ht="15.75" customHeight="1">
      <c r="A133" s="1157">
        <v>32</v>
      </c>
      <c r="B133" s="1139" t="s">
        <v>1326</v>
      </c>
      <c r="C133" s="1138" t="s">
        <v>116</v>
      </c>
      <c r="D133" s="1154"/>
      <c r="E133" s="1162">
        <v>32</v>
      </c>
      <c r="M133" s="1101">
        <v>1</v>
      </c>
      <c r="N133" s="1139" t="s">
        <v>1329</v>
      </c>
      <c r="O133" s="1138" t="s">
        <v>109</v>
      </c>
      <c r="P133" s="1104"/>
      <c r="Q133" s="1105" t="s">
        <v>1189</v>
      </c>
      <c r="R133" s="1105" t="s">
        <v>1189</v>
      </c>
      <c r="S133" s="1106"/>
      <c r="T133" s="1107" t="s">
        <v>172</v>
      </c>
      <c r="U133" s="1108" t="s">
        <v>1190</v>
      </c>
      <c r="V133" s="1108"/>
      <c r="W133" s="1108"/>
      <c r="X133" s="1108"/>
      <c r="Y133" s="1109" t="s">
        <v>179</v>
      </c>
      <c r="BA133" s="1165"/>
      <c r="BB133" s="1165"/>
      <c r="BC133" s="1165"/>
      <c r="BU133" s="1167"/>
      <c r="CF133" s="1165"/>
      <c r="CG133" s="1165"/>
      <c r="CH133" s="1165"/>
    </row>
    <row r="134" spans="1:86" ht="15.75" customHeight="1">
      <c r="A134" s="1154">
        <v>33</v>
      </c>
      <c r="B134" s="1139" t="s">
        <v>1293</v>
      </c>
      <c r="C134" s="1111" t="s">
        <v>1192</v>
      </c>
      <c r="D134" s="1154"/>
      <c r="E134" s="1162">
        <v>33</v>
      </c>
      <c r="M134" s="1101">
        <v>2</v>
      </c>
      <c r="N134" s="1137" t="s">
        <v>1330</v>
      </c>
      <c r="O134" s="1138" t="s">
        <v>108</v>
      </c>
      <c r="P134" s="1112" t="s">
        <v>1193</v>
      </c>
      <c r="Q134" s="1113"/>
      <c r="R134" s="1105" t="s">
        <v>1189</v>
      </c>
      <c r="S134" s="1106"/>
      <c r="T134" s="1107" t="s">
        <v>179</v>
      </c>
      <c r="U134" s="1108" t="s">
        <v>792</v>
      </c>
      <c r="V134" s="1108"/>
      <c r="W134" s="1114"/>
      <c r="X134" s="1108"/>
      <c r="Y134" s="1109" t="s">
        <v>172</v>
      </c>
      <c r="BA134" s="1165"/>
      <c r="BB134" s="1165"/>
      <c r="BC134" s="1165"/>
      <c r="BU134" s="1167"/>
      <c r="CF134" s="1165"/>
      <c r="CG134" s="1165"/>
      <c r="CH134" s="1165"/>
    </row>
    <row r="135" spans="1:86" ht="15.75" customHeight="1">
      <c r="A135" s="1157">
        <v>34</v>
      </c>
      <c r="B135" s="1139" t="s">
        <v>1322</v>
      </c>
      <c r="C135" s="1138" t="s">
        <v>1144</v>
      </c>
      <c r="D135" s="1154"/>
      <c r="E135" s="1162">
        <v>34</v>
      </c>
      <c r="M135" s="1101">
        <v>3</v>
      </c>
      <c r="N135" s="1139" t="s">
        <v>1331</v>
      </c>
      <c r="O135" s="1138" t="s">
        <v>554</v>
      </c>
      <c r="P135" s="1112" t="s">
        <v>1193</v>
      </c>
      <c r="Q135" s="1112" t="s">
        <v>1193</v>
      </c>
      <c r="R135" s="1113"/>
      <c r="S135" s="1106"/>
      <c r="T135" s="1107" t="s">
        <v>508</v>
      </c>
      <c r="U135" s="1108" t="s">
        <v>1195</v>
      </c>
      <c r="V135" s="1108"/>
      <c r="W135" s="1114"/>
      <c r="X135" s="1108"/>
      <c r="Y135" s="1115" t="s">
        <v>188</v>
      </c>
      <c r="BA135" s="1165"/>
      <c r="BB135" s="1165"/>
      <c r="BC135" s="1165"/>
      <c r="BU135" s="1167"/>
      <c r="CF135" s="1165"/>
      <c r="CG135" s="1165"/>
      <c r="CH135" s="1165"/>
    </row>
    <row r="136" spans="1:86" ht="15.75" customHeight="1">
      <c r="A136" s="1154">
        <v>35</v>
      </c>
      <c r="B136" s="1141" t="s">
        <v>1289</v>
      </c>
      <c r="C136" s="1111" t="s">
        <v>42</v>
      </c>
      <c r="D136" s="1154"/>
      <c r="E136" s="1162">
        <v>35</v>
      </c>
      <c r="P136" s="1148"/>
      <c r="BA136" s="1165"/>
      <c r="BB136" s="1165"/>
      <c r="BC136" s="1165"/>
      <c r="BU136" s="1167"/>
      <c r="CF136" s="1165"/>
      <c r="CG136" s="1165"/>
      <c r="CH136" s="1165"/>
    </row>
    <row r="137" spans="1:86" ht="15.75" customHeight="1">
      <c r="A137" s="1157">
        <v>36</v>
      </c>
      <c r="B137" s="1139" t="s">
        <v>1313</v>
      </c>
      <c r="C137" s="1111" t="s">
        <v>1228</v>
      </c>
      <c r="D137" s="1154"/>
      <c r="E137" s="1162">
        <v>36</v>
      </c>
      <c r="P137" s="1148"/>
      <c r="BU137" s="1167"/>
      <c r="CF137" s="1165"/>
      <c r="CG137" s="1165"/>
      <c r="CH137" s="1165"/>
    </row>
    <row r="138" spans="1:86" ht="15.75" customHeight="1">
      <c r="A138" s="1154">
        <v>37</v>
      </c>
      <c r="B138" s="1139" t="s">
        <v>1294</v>
      </c>
      <c r="C138" s="1111" t="s">
        <v>135</v>
      </c>
      <c r="D138" s="1154"/>
      <c r="E138" s="1162">
        <v>37</v>
      </c>
      <c r="N138" s="1149" t="s">
        <v>1174</v>
      </c>
      <c r="O138" s="1149"/>
      <c r="P138" s="1149"/>
      <c r="Q138" s="1149"/>
      <c r="R138" s="1150"/>
      <c r="S138" s="1150"/>
      <c r="T138" s="1151"/>
      <c r="U138" s="1152" t="s">
        <v>125</v>
      </c>
      <c r="V138" s="1153"/>
      <c r="BU138" s="1167"/>
      <c r="CF138" s="1165"/>
      <c r="CG138" s="1165"/>
      <c r="CH138" s="1165"/>
    </row>
    <row r="139" spans="1:86" ht="15.75" customHeight="1">
      <c r="A139" s="1157">
        <v>38</v>
      </c>
      <c r="B139" s="1139" t="s">
        <v>1285</v>
      </c>
      <c r="C139" s="1111" t="s">
        <v>145</v>
      </c>
      <c r="D139" s="1154"/>
      <c r="E139" s="1162">
        <v>38</v>
      </c>
      <c r="P139" s="1148"/>
      <c r="BU139" s="1167"/>
      <c r="CF139" s="1165"/>
      <c r="CG139" s="1165"/>
      <c r="CH139" s="1165"/>
    </row>
    <row r="140" spans="1:86" ht="15.75" customHeight="1">
      <c r="A140" s="1154">
        <v>39</v>
      </c>
      <c r="B140" s="1139" t="s">
        <v>1299</v>
      </c>
      <c r="C140" s="1138" t="s">
        <v>116</v>
      </c>
      <c r="D140" s="1154"/>
      <c r="E140" s="1162">
        <v>39</v>
      </c>
      <c r="P140" s="1148"/>
      <c r="BU140" s="1167"/>
      <c r="CF140" s="1165"/>
      <c r="CG140" s="1165"/>
      <c r="CH140" s="1165"/>
    </row>
    <row r="141" spans="1:86" ht="15.75" customHeight="1">
      <c r="A141" s="1157">
        <v>40</v>
      </c>
      <c r="B141" s="1147" t="s">
        <v>1318</v>
      </c>
      <c r="C141" s="1111" t="s">
        <v>145</v>
      </c>
      <c r="D141" s="1154"/>
      <c r="E141" s="1162">
        <v>40</v>
      </c>
      <c r="P141" s="1148"/>
      <c r="BU141" s="1167"/>
      <c r="CF141" s="1165"/>
      <c r="CG141" s="1165"/>
      <c r="CH141" s="1165"/>
    </row>
    <row r="142" spans="18:86" ht="15.75" customHeight="1">
      <c r="R142" s="1092"/>
      <c r="S142" s="1092"/>
      <c r="T142" s="1092"/>
      <c r="U142" s="1092"/>
      <c r="V142" s="1092"/>
      <c r="W142" s="1092"/>
      <c r="X142" s="1092"/>
      <c r="Y142" s="1092"/>
      <c r="BU142" s="1167"/>
      <c r="CF142" s="1165"/>
      <c r="CG142" s="1165"/>
      <c r="CH142" s="1165"/>
    </row>
    <row r="143" spans="73:86" ht="15.75" customHeight="1">
      <c r="BU143" s="1167"/>
      <c r="CF143" s="1165"/>
      <c r="CG143" s="1165"/>
      <c r="CH143" s="1165"/>
    </row>
    <row r="144" spans="84:86" ht="15.75" customHeight="1">
      <c r="CF144" s="1165"/>
      <c r="CG144" s="1165"/>
      <c r="CH144" s="1165"/>
    </row>
    <row r="145" spans="84:86" ht="15.75" customHeight="1">
      <c r="CF145" s="1165"/>
      <c r="CG145" s="1165"/>
      <c r="CH145" s="1165"/>
    </row>
    <row r="146" spans="84:86" ht="15.75" customHeight="1">
      <c r="CF146" s="1165"/>
      <c r="CG146" s="1165"/>
      <c r="CH146" s="1165"/>
    </row>
    <row r="147" ht="15.75" customHeight="1">
      <c r="CF147" s="1165"/>
    </row>
    <row r="148" ht="15.75" customHeight="1">
      <c r="CF148" s="1165"/>
    </row>
    <row r="149" ht="15.75" customHeight="1">
      <c r="CF149" s="1165"/>
    </row>
    <row r="150" ht="15.75" customHeight="1">
      <c r="CF150" s="1165"/>
    </row>
  </sheetData>
  <sheetProtection/>
  <mergeCells count="5">
    <mergeCell ref="A5:A6"/>
    <mergeCell ref="B5:B6"/>
    <mergeCell ref="F5:I5"/>
    <mergeCell ref="J5:J6"/>
    <mergeCell ref="K5:K6"/>
  </mergeCells>
  <printOptions/>
  <pageMargins left="0.5905511811023623" right="0.3937007874015748" top="0.7874015748031497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"Екатеринбурггаз"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Кильченко В. А.</dc:creator>
  <cp:keywords/>
  <dc:description/>
  <cp:lastModifiedBy>Владимир</cp:lastModifiedBy>
  <cp:lastPrinted>2023-04-15T13:59:36Z</cp:lastPrinted>
  <dcterms:created xsi:type="dcterms:W3CDTF">2013-01-21T02:31:21Z</dcterms:created>
  <dcterms:modified xsi:type="dcterms:W3CDTF">2023-05-14T17:08:09Z</dcterms:modified>
  <cp:category/>
  <cp:version/>
  <cp:contentType/>
  <cp:contentStatus/>
</cp:coreProperties>
</file>